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3-Analyses\1-Bilans\2023\Bilan définitif 2023\30_Fichier de diffusion\"/>
    </mc:Choice>
  </mc:AlternateContent>
  <bookViews>
    <workbookView xWindow="0" yWindow="0" windowWidth="20340" windowHeight="7050" tabRatio="493" activeTab="7"/>
  </bookViews>
  <sheets>
    <sheet name="Fig 1" sheetId="27" r:id="rId1"/>
    <sheet name="Fig 2" sheetId="28" r:id="rId2"/>
    <sheet name="Fig 3a" sheetId="29" r:id="rId3"/>
    <sheet name="Fig 3b" sheetId="30" r:id="rId4"/>
    <sheet name="Fig 4" sheetId="31" r:id="rId5"/>
    <sheet name="Fig 5" sheetId="32" r:id="rId6"/>
    <sheet name="Fig 6" sheetId="33" r:id="rId7"/>
    <sheet name="Fig 7" sheetId="34" r:id="rId8"/>
    <sheet name="Fig 8" sheetId="35" r:id="rId9"/>
  </sheets>
  <externalReferences>
    <externalReference r:id="rId10"/>
    <externalReference r:id="rId11"/>
    <externalReference r:id="rId12"/>
  </externalReferences>
  <definedNames>
    <definedName name="section" localSheetId="8">'Fig 8'!$B$22</definedName>
    <definedName name="Xf7156c9558198dc6ca719b826eb9c898a9eb6f5" localSheetId="5">'Fig 5'!$B$2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 i="29" l="1"/>
  <c r="E32" i="29"/>
  <c r="F31" i="29"/>
  <c r="E31" i="29"/>
  <c r="F30" i="29"/>
  <c r="E30" i="29"/>
  <c r="F29" i="29"/>
  <c r="E29" i="29"/>
  <c r="F28" i="29"/>
  <c r="E28" i="29"/>
  <c r="F27" i="29"/>
  <c r="E27" i="29"/>
  <c r="F26" i="29"/>
  <c r="E26" i="29"/>
  <c r="F25" i="29"/>
  <c r="E25" i="29"/>
</calcChain>
</file>

<file path=xl/sharedStrings.xml><?xml version="1.0" encoding="utf-8"?>
<sst xmlns="http://schemas.openxmlformats.org/spreadsheetml/2006/main" count="120" uniqueCount="73">
  <si>
    <t xml:space="preserve">Trafic de stupéfiants </t>
  </si>
  <si>
    <t>Figure 1 - Nombre de mis en cause pour trafic de stupéfiants enregistrés entre 2016 et 2023</t>
  </si>
  <si>
    <r>
      <t>Lecture</t>
    </r>
    <r>
      <rPr>
        <sz val="12"/>
        <color theme="1"/>
        <rFont val="Cambria"/>
        <family val="1"/>
      </rPr>
      <t xml:space="preserve"> : en 2023, 48 800 personnes sont mises en cause pour trafic de stupéfiants.</t>
    </r>
  </si>
  <si>
    <r>
      <t>Champ</t>
    </r>
    <r>
      <rPr>
        <sz val="12"/>
        <color theme="1"/>
        <rFont val="Cambria"/>
        <family val="1"/>
      </rPr>
      <t xml:space="preserve"> : France.</t>
    </r>
  </si>
  <si>
    <r>
      <t>Source</t>
    </r>
    <r>
      <rPr>
        <sz val="12"/>
        <color theme="1"/>
        <rFont val="Cambria"/>
        <family val="1"/>
      </rPr>
      <t xml:space="preserve"> : </t>
    </r>
    <r>
      <rPr>
        <i/>
        <sz val="10"/>
        <color theme="1"/>
        <rFont val="Marianne"/>
        <family val="3"/>
      </rPr>
      <t xml:space="preserve">SSMSI, bases statistiques des mis en cause pour des infractions élucidées par la police et la gendarmerie entre </t>
    </r>
    <r>
      <rPr>
        <i/>
        <sz val="12"/>
        <color theme="1"/>
        <rFont val="Cambria"/>
        <family val="1"/>
      </rPr>
      <t>2016 et 2023</t>
    </r>
    <r>
      <rPr>
        <sz val="12"/>
        <color theme="1"/>
        <rFont val="Cambria"/>
        <family val="1"/>
      </rPr>
      <t>.</t>
    </r>
  </si>
  <si>
    <t>Usage de stupéfiants</t>
  </si>
  <si>
    <r>
      <t>Lecture</t>
    </r>
    <r>
      <rPr>
        <sz val="12"/>
        <color theme="1"/>
        <rFont val="Cambria"/>
        <family val="1"/>
      </rPr>
      <t xml:space="preserve"> : en 2023, 262 500 personnes sont mises en cause pour usage de stupéfiants.</t>
    </r>
  </si>
  <si>
    <t>AFD</t>
  </si>
  <si>
    <t>Année</t>
  </si>
  <si>
    <r>
      <t>Lecture</t>
    </r>
    <r>
      <rPr>
        <sz val="12"/>
        <color theme="1"/>
        <rFont val="Cambria"/>
        <family val="1"/>
      </rPr>
      <t xml:space="preserve"> sur les 262 500 personnes mises en cause pour usage de stupéfiants en 2023, 162 200 ont fait l’objet d’une AFD tandis que 100 300 ont fait l’objet d’une procédure classique pour usage de stupéfiants.</t>
    </r>
  </si>
  <si>
    <r>
      <t>Source</t>
    </r>
    <r>
      <rPr>
        <sz val="12"/>
        <color theme="1"/>
        <rFont val="Cambria"/>
        <family val="1"/>
      </rPr>
      <t xml:space="preserve"> : </t>
    </r>
    <r>
      <rPr>
        <i/>
        <sz val="10"/>
        <color theme="1"/>
        <rFont val="Marianne"/>
        <family val="3"/>
      </rPr>
      <t xml:space="preserve">SSMSI, bases statistiques des mis en cause pour des infractions élucidées par la police et la gendarmerie entre </t>
    </r>
    <r>
      <rPr>
        <i/>
        <sz val="12"/>
        <color theme="1"/>
        <rFont val="Cambria"/>
        <family val="1"/>
      </rPr>
      <t xml:space="preserve"> 2016 et 2023</t>
    </r>
    <r>
      <rPr>
        <sz val="12"/>
        <color theme="1"/>
        <rFont val="Cambria"/>
        <family val="1"/>
      </rPr>
      <t>.</t>
    </r>
  </si>
  <si>
    <t>Procédures classiques</t>
  </si>
  <si>
    <t>Année d'élucidation</t>
  </si>
  <si>
    <t>Trafic de stupéfiants</t>
  </si>
  <si>
    <t>Figure 4 - Évolution du nombre de mis en cause pour usage ou trafic de stupéfiants (en %)</t>
  </si>
  <si>
    <r>
      <t>Champ</t>
    </r>
    <r>
      <rPr>
        <sz val="12"/>
        <color theme="1"/>
        <rFont val="Cambria"/>
        <family val="1"/>
      </rPr>
      <t> : France.</t>
    </r>
  </si>
  <si>
    <t>Figure 5-  Nombre de mis en cause pour usage de stupéfiants, pour 1000 habitants, par taille d’unité urbaine, en 2023</t>
  </si>
  <si>
    <r>
      <t>Lecture</t>
    </r>
    <r>
      <rPr>
        <sz val="12"/>
        <color theme="1"/>
        <rFont val="Cambria"/>
        <family val="1"/>
      </rPr>
      <t xml:space="preserve"> : dans les unités urbaines de France métropolitaine recensant entre  100 000 à  199 999 habitants, 3,2  personnes pour 1 000 habitants ont été mises en cause pour usage de stupéfiants en 2023 (point jaune), alors que sur l’ensemble des unités urbaines de même taille en France, ce taux de est de , 3,9 pour 1 000.</t>
    </r>
  </si>
  <si>
    <r>
      <t>Sources</t>
    </r>
    <r>
      <rPr>
        <sz val="12"/>
        <color theme="1"/>
        <rFont val="Cambria"/>
        <family val="1"/>
      </rPr>
      <t xml:space="preserve"> : </t>
    </r>
    <r>
      <rPr>
        <i/>
        <sz val="10"/>
        <color theme="1"/>
        <rFont val="Marianne"/>
        <family val="3"/>
      </rPr>
      <t>SSMSI, base statistique des mis en cause pour des infractions élucidées par la police et la gendarmerie en</t>
    </r>
    <r>
      <rPr>
        <i/>
        <sz val="12"/>
        <color theme="1"/>
        <rFont val="Cambria"/>
        <family val="1"/>
      </rPr>
      <t xml:space="preserve"> 2023</t>
    </r>
    <r>
      <rPr>
        <sz val="12"/>
        <color theme="1"/>
        <rFont val="Cambria"/>
        <family val="1"/>
      </rPr>
      <t xml:space="preserve"> ; Insee, recensement de la population 2021 (pour Mayotte le recensement de la population 2017).</t>
    </r>
  </si>
  <si>
    <t>Hors unité urbaine</t>
  </si>
  <si>
    <t>Taille d'unité urbaine</t>
  </si>
  <si>
    <t>de 2 000 à 5 000 habitants</t>
  </si>
  <si>
    <t>de 5 000 à 10 000 habitants</t>
  </si>
  <si>
    <t>de 10 000 à 20 000 habitants</t>
  </si>
  <si>
    <t>de 20 000 à 50 000 habitants</t>
  </si>
  <si>
    <t>de 50 000 à 100 000 habitants</t>
  </si>
  <si>
    <t>de 100 000 à 200 000 habitants</t>
  </si>
  <si>
    <t>de 200 000 à 2 000 000 habitants</t>
  </si>
  <si>
    <t>Unité urbaine de Paris</t>
  </si>
  <si>
    <t>France entière</t>
  </si>
  <si>
    <t xml:space="preserve">France </t>
  </si>
  <si>
    <t>France métropolitaine</t>
  </si>
  <si>
    <t>-</t>
  </si>
  <si>
    <t xml:space="preserve">Effectifs </t>
  </si>
  <si>
    <t xml:space="preserve">% </t>
  </si>
  <si>
    <t>Part des hommes</t>
  </si>
  <si>
    <t>Ensemble des mis en cause</t>
  </si>
  <si>
    <t xml:space="preserve">Caractéristiques des mis en cause </t>
  </si>
  <si>
    <t xml:space="preserve">Sexe </t>
  </si>
  <si>
    <t>Femmes (52 %*)</t>
  </si>
  <si>
    <t>Hommes (48 %*)</t>
  </si>
  <si>
    <t xml:space="preserve">Âge </t>
  </si>
  <si>
    <t>Moins de 13 ans (17 %*)</t>
  </si>
  <si>
    <t>13 à 17 ans (5 %*)</t>
  </si>
  <si>
    <t>18 à 29 ans (14 %*)</t>
  </si>
  <si>
    <t>30 à 44 ans (18 %*)</t>
  </si>
  <si>
    <t>45 à 59 ans (20 %*)</t>
  </si>
  <si>
    <t>60 ans ou plus (27 %*)</t>
  </si>
  <si>
    <t>Océanie</t>
  </si>
  <si>
    <t>Amérique</t>
  </si>
  <si>
    <t>Europe hors UE27</t>
  </si>
  <si>
    <t>Asie</t>
  </si>
  <si>
    <t>UE27 hors France</t>
  </si>
  <si>
    <t>Afrique</t>
  </si>
  <si>
    <t>France</t>
  </si>
  <si>
    <t>Figure 8 -  Nationalité des personnes mis en cause pour usage ou trafic de stupéfiants en 2023 (en %)</t>
  </si>
  <si>
    <r>
      <t>Lecture</t>
    </r>
    <r>
      <rPr>
        <sz val="12"/>
        <color theme="1"/>
        <rFont val="Cambria"/>
        <family val="1"/>
      </rPr>
      <t xml:space="preserve"> : 89 % des mis en cause pour usage de stupéfiants en 2023 sont de nationalité française.</t>
    </r>
  </si>
  <si>
    <r>
      <t>Source</t>
    </r>
    <r>
      <rPr>
        <sz val="12"/>
        <color theme="1"/>
        <rFont val="Cambria"/>
        <family val="1"/>
      </rPr>
      <t xml:space="preserve"> : </t>
    </r>
    <r>
      <rPr>
        <i/>
        <sz val="10"/>
        <color theme="1"/>
        <rFont val="Marianne"/>
        <family val="3"/>
      </rPr>
      <t xml:space="preserve">SSMSI, base statistique des mis en cause pour des infractions élucidées par la police et la gendarmerie en </t>
    </r>
    <r>
      <rPr>
        <i/>
        <sz val="12"/>
        <color theme="1"/>
        <rFont val="Cambria"/>
        <family val="1"/>
      </rPr>
      <t>2023</t>
    </r>
    <r>
      <rPr>
        <sz val="12"/>
        <color theme="1"/>
        <rFont val="Cambria"/>
        <family val="1"/>
      </rPr>
      <t>.</t>
    </r>
  </si>
  <si>
    <t>Figure 7 - Nombre de mis en cause pour usage ou trafic de stupéfiants en 2023, par sexe et par âge</t>
  </si>
  <si>
    <r>
      <t>Note</t>
    </r>
    <r>
      <rPr>
        <sz val="12"/>
        <color theme="1"/>
        <rFont val="Cambria"/>
        <family val="1"/>
      </rPr>
      <t xml:space="preserve"> : la somme des différentes tranches d’âge est supérieure au total de mis en cause, car une personne peut être mise en cause dans une même procédure pour des faits commis à des âges différents.</t>
    </r>
  </si>
  <si>
    <r>
      <t>Lecture</t>
    </r>
    <r>
      <rPr>
        <sz val="12"/>
        <color theme="1"/>
        <rFont val="Cambria"/>
        <family val="1"/>
      </rPr>
      <t xml:space="preserve"> : pour l’usage de stupéfiants, les mis en cause âgés de 13 à 17 ans représentent 6 % des mis en cause alors qu’ils sont 5 % dans la population. La part des hommes dans cette tranche d’âge est de 93 %.</t>
    </r>
  </si>
  <si>
    <r>
      <t>Sources</t>
    </r>
    <r>
      <rPr>
        <sz val="12"/>
        <color theme="1"/>
        <rFont val="Cambria"/>
        <family val="1"/>
      </rPr>
      <t xml:space="preserve"> : </t>
    </r>
    <r>
      <rPr>
        <i/>
        <sz val="10"/>
        <color theme="1"/>
        <rFont val="Marianne"/>
        <family val="3"/>
      </rPr>
      <t>SSMSI, base statistique des mis en cause pour des infractions élucidées par la police et la gendarmerie en</t>
    </r>
    <r>
      <rPr>
        <i/>
        <sz val="12"/>
        <color theme="1"/>
        <rFont val="Cambria"/>
        <family val="1"/>
      </rPr>
      <t xml:space="preserve"> 2023</t>
    </r>
    <r>
      <rPr>
        <sz val="12"/>
        <color theme="1"/>
        <rFont val="Cambria"/>
        <family val="1"/>
      </rPr>
      <t>; Insee, estimations de la population 2023.</t>
    </r>
  </si>
  <si>
    <t xml:space="preserve">France métropolitaine </t>
  </si>
  <si>
    <t>Figure 6 - Nombre de mis en cause pour trafic de stupéfiants, pour 1 000 habitants, par taille d’unité urbaine, en 2023</t>
  </si>
  <si>
    <r>
      <t>Lecture</t>
    </r>
    <r>
      <rPr>
        <sz val="12"/>
        <color theme="1"/>
        <rFont val="Cambria"/>
        <family val="1"/>
      </rPr>
      <t> : dans les unités urbaines de France métropolitaine recensant entre 100 000 à 200 000 habitants, 1 personne pour 1  000 habitants ont été mises en cause pour usage de stupéfiants en 2023 (point jaune), alors que sur l’ensemble des unités urbaines de même taille en France, ce taux est de 0,9 pour 1 000.</t>
    </r>
  </si>
  <si>
    <r>
      <t>Sources</t>
    </r>
    <r>
      <rPr>
        <sz val="12"/>
        <color theme="1"/>
        <rFont val="Cambria"/>
        <family val="1"/>
      </rPr>
      <t xml:space="preserve"> : </t>
    </r>
    <r>
      <rPr>
        <i/>
        <sz val="10"/>
        <color theme="1"/>
        <rFont val="Marianne"/>
        <family val="3"/>
      </rPr>
      <t xml:space="preserve">SSMSI, base statistique des mis en cause pour des infractions élucidées par la police et la gendarmerie en </t>
    </r>
    <r>
      <rPr>
        <i/>
        <sz val="12"/>
        <color theme="1"/>
        <rFont val="Cambria"/>
        <family val="1"/>
      </rPr>
      <t xml:space="preserve"> 2023</t>
    </r>
    <r>
      <rPr>
        <sz val="12"/>
        <color theme="1"/>
        <rFont val="Cambria"/>
        <family val="1"/>
      </rPr>
      <t xml:space="preserve"> ; Insee, recensement de la population 2021 (pour Mayotte le recensement de la population 2017).</t>
    </r>
  </si>
  <si>
    <t>Figure 2 - Nombre de mis en cause pour usage de stupéfiants enregistrés entre 2016 et 2023</t>
  </si>
  <si>
    <t>Figure 3 - Nombre de mis en cause pour usage de stupéfiants, selon le type de procédure (amendes forfaitaires délictuelles [AFD])</t>
  </si>
  <si>
    <t>Mis en cause majeurs</t>
  </si>
  <si>
    <r>
      <t>Champ</t>
    </r>
    <r>
      <rPr>
        <sz val="12"/>
        <color theme="1"/>
        <rFont val="Cambria"/>
        <family val="1"/>
      </rPr>
      <t xml:space="preserve"> : France, mis en cause majeurs.</t>
    </r>
  </si>
  <si>
    <r>
      <t xml:space="preserve">Lecture : </t>
    </r>
    <r>
      <rPr>
        <sz val="7"/>
        <color rgb="FF000000"/>
        <rFont val="Marianne-Light"/>
      </rPr>
      <t>En 2023, le nombre de mis en cause pour trafic de stupéfiants a augmenté de 4 %.</t>
    </r>
  </si>
  <si>
    <r>
      <t xml:space="preserve">Champ : </t>
    </r>
    <r>
      <rPr>
        <sz val="7"/>
        <color rgb="FF000000"/>
        <rFont val="Marianne-Light"/>
      </rPr>
      <t>France.</t>
    </r>
  </si>
  <si>
    <r>
      <t xml:space="preserve">Source : </t>
    </r>
    <r>
      <rPr>
        <i/>
        <sz val="7"/>
        <color rgb="FF000000"/>
        <rFont val="Marianne-LightItalic"/>
      </rPr>
      <t>SSMSI, bases statistiques des mis en cause pour des infractions élucidées par la police et la gendarmerie entre 2016 et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</si>
</sst>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 _€_-;\-* #,##0\ _€_-;_-* &quot;-&quot;??\ _€_-;_-@_-"/>
    <numFmt numFmtId="166" formatCode="0.0"/>
  </numFmts>
  <fonts count="32"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000000"/>
      <name val="Calibri"/>
      <family val="2"/>
      <scheme val="minor"/>
    </font>
    <font>
      <b/>
      <sz val="12"/>
      <color rgb="FF4F81BD"/>
      <name val="Calibri"/>
      <family val="2"/>
      <scheme val="minor"/>
    </font>
    <font>
      <sz val="12"/>
      <color theme="1"/>
      <name val="Cambria"/>
      <family val="1"/>
    </font>
    <font>
      <b/>
      <sz val="12"/>
      <color theme="1"/>
      <name val="Cambria"/>
      <family val="1"/>
    </font>
    <font>
      <i/>
      <sz val="12"/>
      <color theme="1"/>
      <name val="Cambria"/>
      <family val="1"/>
    </font>
    <font>
      <i/>
      <sz val="10"/>
      <color theme="1"/>
      <name val="Marianne"/>
      <family val="3"/>
    </font>
    <font>
      <b/>
      <sz val="7"/>
      <color rgb="FF000000"/>
      <name val="Arial"/>
      <family val="2"/>
    </font>
    <font>
      <sz val="7"/>
      <color rgb="FF000000"/>
      <name val="Arial"/>
      <family val="2"/>
    </font>
    <font>
      <b/>
      <sz val="14"/>
      <color theme="1"/>
      <name val="Calibri"/>
      <family val="2"/>
      <scheme val="minor"/>
    </font>
    <font>
      <b/>
      <sz val="12"/>
      <name val="Calibri"/>
      <family val="2"/>
      <scheme val="minor"/>
    </font>
    <font>
      <sz val="7"/>
      <color rgb="FF000000"/>
      <name val="Marianne-Medium"/>
    </font>
    <font>
      <sz val="7"/>
      <color rgb="FF000000"/>
      <name val="Marianne-Light"/>
    </font>
    <font>
      <i/>
      <sz val="7"/>
      <color rgb="FF000000"/>
      <name val="Marianne-MediumItalic"/>
    </font>
    <font>
      <i/>
      <sz val="7"/>
      <color rgb="FF000000"/>
      <name val="Marianne-LightItalic"/>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4472C4"/>
        <bgColor indexed="64"/>
      </patternFill>
    </fill>
    <fill>
      <patternFill patternType="solid">
        <fgColor rgb="FFFFF2CC"/>
        <bgColor indexed="64"/>
      </patternFill>
    </fill>
    <fill>
      <patternFill patternType="solid">
        <fgColor rgb="FFD9E2F3"/>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medium">
        <color rgb="FF4472C4"/>
      </top>
      <bottom/>
      <diagonal/>
    </border>
    <border>
      <left/>
      <right/>
      <top style="medium">
        <color rgb="FF4472C4"/>
      </top>
      <bottom style="medium">
        <color rgb="FF4472C4"/>
      </bottom>
      <diagonal/>
    </border>
    <border>
      <left/>
      <right/>
      <top/>
      <bottom style="medium">
        <color rgb="FF4472C4"/>
      </bottom>
      <diagonal/>
    </border>
    <border>
      <left/>
      <right style="medium">
        <color rgb="FF4472C4"/>
      </right>
      <top/>
      <bottom style="medium">
        <color rgb="FF4472C4"/>
      </bottom>
      <diagonal/>
    </border>
    <border>
      <left style="medium">
        <color rgb="FF8EAADB"/>
      </left>
      <right style="medium">
        <color rgb="FF8EAADB"/>
      </right>
      <top/>
      <bottom style="medium">
        <color rgb="FF8EAADB"/>
      </bottom>
      <diagonal/>
    </border>
    <border>
      <left/>
      <right style="medium">
        <color rgb="FF8EAADB"/>
      </right>
      <top/>
      <bottom style="medium">
        <color rgb="FF8EAADB"/>
      </bottom>
      <diagonal/>
    </border>
  </borders>
  <cellStyleXfs count="53">
    <xf numFmtId="0" fontId="0" fillId="0" borderId="0"/>
    <xf numFmtId="164"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4" applyNumberFormat="0" applyAlignment="0" applyProtection="0"/>
    <xf numFmtId="0" fontId="11" fillId="7" borderId="5" applyNumberFormat="0" applyAlignment="0" applyProtection="0"/>
    <xf numFmtId="0" fontId="12" fillId="7" borderId="4" applyNumberFormat="0" applyAlignment="0" applyProtection="0"/>
    <xf numFmtId="0" fontId="13" fillId="0" borderId="6" applyNumberFormat="0" applyFill="0" applyAlignment="0" applyProtection="0"/>
    <xf numFmtId="0" fontId="14" fillId="8" borderId="7" applyNumberFormat="0" applyAlignment="0" applyProtection="0"/>
    <xf numFmtId="0" fontId="15" fillId="0" borderId="0" applyNumberFormat="0" applyFill="0" applyBorder="0" applyAlignment="0" applyProtection="0"/>
    <xf numFmtId="0" fontId="2" fillId="9" borderId="8" applyNumberFormat="0" applyFont="0" applyAlignment="0" applyProtection="0"/>
    <xf numFmtId="0" fontId="16" fillId="0" borderId="0" applyNumberFormat="0" applyFill="0" applyBorder="0" applyAlignment="0" applyProtection="0"/>
    <xf numFmtId="0" fontId="1" fillId="0" borderId="9" applyNumberFormat="0" applyFill="0" applyAlignment="0" applyProtection="0"/>
    <xf numFmtId="0" fontId="17"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7" fillId="33" borderId="0" applyNumberFormat="0" applyBorder="0" applyAlignment="0" applyProtection="0"/>
    <xf numFmtId="164" fontId="2" fillId="0" borderId="0" applyFont="0" applyFill="0" applyBorder="0" applyAlignment="0" applyProtection="0"/>
    <xf numFmtId="0" fontId="18" fillId="0" borderId="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9" borderId="8" applyNumberFormat="0" applyFont="0" applyAlignment="0" applyProtection="0"/>
    <xf numFmtId="164"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9" fontId="18" fillId="0" borderId="0" applyFont="0" applyFill="0" applyBorder="0" applyAlignment="0" applyProtection="0"/>
  </cellStyleXfs>
  <cellXfs count="50">
    <xf numFmtId="0" fontId="0" fillId="0" borderId="0" xfId="0"/>
    <xf numFmtId="0" fontId="0" fillId="2" borderId="0" xfId="0" applyFill="1"/>
    <xf numFmtId="0" fontId="0" fillId="2" borderId="10" xfId="0" applyFill="1" applyBorder="1"/>
    <xf numFmtId="0" fontId="18" fillId="0" borderId="10" xfId="44" applyBorder="1"/>
    <xf numFmtId="0" fontId="0" fillId="2" borderId="11" xfId="0" applyFill="1" applyBorder="1"/>
    <xf numFmtId="0" fontId="19" fillId="0" borderId="0" xfId="0" applyFont="1" applyAlignment="1">
      <alignment vertical="center"/>
    </xf>
    <xf numFmtId="0" fontId="21" fillId="2" borderId="0" xfId="0" applyFont="1" applyFill="1" applyAlignment="1">
      <alignment vertical="center"/>
    </xf>
    <xf numFmtId="0" fontId="19" fillId="2" borderId="0" xfId="0" applyFont="1" applyFill="1" applyAlignment="1">
      <alignment vertical="center"/>
    </xf>
    <xf numFmtId="0" fontId="18" fillId="2" borderId="10" xfId="44" applyFill="1" applyBorder="1"/>
    <xf numFmtId="0" fontId="18" fillId="2" borderId="0" xfId="44" applyFill="1"/>
    <xf numFmtId="0" fontId="18" fillId="2" borderId="10" xfId="44" applyFill="1" applyBorder="1" applyAlignment="1">
      <alignment horizontal="center" vertical="center" wrapText="1"/>
    </xf>
    <xf numFmtId="0" fontId="18" fillId="2" borderId="10" xfId="44" applyFill="1" applyBorder="1" applyAlignment="1">
      <alignment horizontal="center" vertical="center"/>
    </xf>
    <xf numFmtId="9" fontId="0" fillId="2" borderId="10" xfId="52" applyFont="1" applyFill="1" applyBorder="1"/>
    <xf numFmtId="165" fontId="18" fillId="2" borderId="10" xfId="50" applyNumberFormat="1" applyFont="1" applyFill="1" applyBorder="1"/>
    <xf numFmtId="0" fontId="18" fillId="2" borderId="10" xfId="50" applyNumberFormat="1" applyFont="1" applyFill="1" applyBorder="1"/>
    <xf numFmtId="9" fontId="0" fillId="2" borderId="10" xfId="51" applyFont="1" applyFill="1" applyBorder="1"/>
    <xf numFmtId="0" fontId="24" fillId="34" borderId="15" xfId="0" applyFont="1" applyFill="1" applyBorder="1" applyAlignment="1">
      <alignment horizontal="center" vertical="center"/>
    </xf>
    <xf numFmtId="0" fontId="24" fillId="34" borderId="16" xfId="0" applyFont="1" applyFill="1" applyBorder="1" applyAlignment="1">
      <alignment horizontal="center" vertical="center"/>
    </xf>
    <xf numFmtId="0" fontId="24" fillId="34" borderId="15" xfId="0" applyFont="1" applyFill="1" applyBorder="1" applyAlignment="1">
      <alignment horizontal="center" vertical="center" wrapText="1"/>
    </xf>
    <xf numFmtId="0" fontId="24" fillId="35" borderId="17" xfId="0" applyFont="1" applyFill="1" applyBorder="1" applyAlignment="1">
      <alignment vertical="center" wrapText="1"/>
    </xf>
    <xf numFmtId="3" fontId="24" fillId="35" borderId="18" xfId="0" applyNumberFormat="1" applyFont="1" applyFill="1" applyBorder="1" applyAlignment="1">
      <alignment horizontal="center" vertical="center"/>
    </xf>
    <xf numFmtId="0" fontId="24" fillId="35" borderId="18" xfId="0" applyFont="1" applyFill="1" applyBorder="1" applyAlignment="1">
      <alignment horizontal="center" vertical="center"/>
    </xf>
    <xf numFmtId="0" fontId="24" fillId="36" borderId="17" xfId="0" applyFont="1" applyFill="1" applyBorder="1" applyAlignment="1">
      <alignment vertical="center"/>
    </xf>
    <xf numFmtId="0" fontId="24" fillId="36" borderId="18" xfId="0" applyFont="1" applyFill="1" applyBorder="1" applyAlignment="1">
      <alignment horizontal="center" vertical="center"/>
    </xf>
    <xf numFmtId="0" fontId="25" fillId="0" borderId="17" xfId="0" applyFont="1" applyBorder="1" applyAlignment="1">
      <alignment vertical="center"/>
    </xf>
    <xf numFmtId="0" fontId="25" fillId="0" borderId="18" xfId="0" applyFont="1" applyBorder="1" applyAlignment="1">
      <alignment horizontal="center" vertical="center"/>
    </xf>
    <xf numFmtId="1" fontId="25" fillId="0" borderId="18" xfId="0" applyNumberFormat="1" applyFont="1" applyBorder="1" applyAlignment="1">
      <alignment horizontal="center" vertical="center"/>
    </xf>
    <xf numFmtId="0" fontId="26" fillId="2" borderId="0" xfId="0" applyFont="1" applyFill="1"/>
    <xf numFmtId="1" fontId="0" fillId="2" borderId="0" xfId="0" applyNumberFormat="1" applyFill="1"/>
    <xf numFmtId="1" fontId="0" fillId="2" borderId="10" xfId="51" applyNumberFormat="1" applyFont="1" applyFill="1" applyBorder="1"/>
    <xf numFmtId="0" fontId="0" fillId="2" borderId="10" xfId="51" applyNumberFormat="1" applyFont="1" applyFill="1" applyBorder="1"/>
    <xf numFmtId="0" fontId="21" fillId="2" borderId="0" xfId="0" applyFont="1" applyFill="1" applyAlignment="1">
      <alignment horizontal="left" vertical="center"/>
    </xf>
    <xf numFmtId="0" fontId="20" fillId="2" borderId="0" xfId="0" applyFont="1" applyFill="1" applyAlignment="1">
      <alignment horizontal="left" vertical="center"/>
    </xf>
    <xf numFmtId="0" fontId="27" fillId="2" borderId="0" xfId="0" applyFont="1" applyFill="1" applyAlignment="1">
      <alignment vertical="center"/>
    </xf>
    <xf numFmtId="0" fontId="28" fillId="0" borderId="0" xfId="0" applyFont="1"/>
    <xf numFmtId="0" fontId="30" fillId="0" borderId="0" xfId="0" applyFont="1"/>
    <xf numFmtId="0" fontId="31" fillId="0" borderId="0" xfId="0" applyFont="1"/>
    <xf numFmtId="0" fontId="18" fillId="2" borderId="10" xfId="44" applyFill="1" applyBorder="1" applyAlignment="1">
      <alignment wrapText="1"/>
    </xf>
    <xf numFmtId="1" fontId="0" fillId="2" borderId="10" xfId="52" applyNumberFormat="1" applyFont="1" applyFill="1" applyBorder="1" applyAlignment="1">
      <alignment wrapText="1"/>
    </xf>
    <xf numFmtId="0" fontId="1" fillId="2" borderId="12" xfId="44" applyFont="1" applyFill="1" applyBorder="1" applyAlignment="1">
      <alignment horizontal="center"/>
    </xf>
    <xf numFmtId="0" fontId="1" fillId="2" borderId="10" xfId="44" applyFont="1" applyFill="1" applyBorder="1" applyAlignment="1">
      <alignment horizontal="center" wrapText="1"/>
    </xf>
    <xf numFmtId="0" fontId="1" fillId="2" borderId="10" xfId="44" applyFont="1" applyFill="1" applyBorder="1" applyAlignment="1">
      <alignment horizontal="center"/>
    </xf>
    <xf numFmtId="166" fontId="18" fillId="2" borderId="10" xfId="44" applyNumberFormat="1" applyFill="1" applyBorder="1" applyAlignment="1">
      <alignment horizontal="right"/>
    </xf>
    <xf numFmtId="166" fontId="2" fillId="2" borderId="10" xfId="0" applyNumberFormat="1" applyFont="1" applyFill="1" applyBorder="1"/>
    <xf numFmtId="0" fontId="24" fillId="34" borderId="13" xfId="0" applyFont="1" applyFill="1" applyBorder="1" applyAlignment="1">
      <alignment horizontal="center" vertical="center"/>
    </xf>
    <xf numFmtId="0" fontId="24" fillId="34" borderId="15" xfId="0" applyFont="1" applyFill="1" applyBorder="1" applyAlignment="1">
      <alignment horizontal="center" vertical="center"/>
    </xf>
    <xf numFmtId="0" fontId="24" fillId="34" borderId="14" xfId="0" applyFont="1" applyFill="1" applyBorder="1" applyAlignment="1">
      <alignment horizontal="center" vertical="center"/>
    </xf>
    <xf numFmtId="1" fontId="26" fillId="2" borderId="0" xfId="0" applyNumberFormat="1" applyFont="1" applyFill="1" applyAlignment="1">
      <alignment horizontal="center"/>
    </xf>
    <xf numFmtId="0" fontId="26" fillId="2" borderId="0" xfId="0" applyFont="1" applyFill="1" applyAlignment="1">
      <alignment horizontal="center"/>
    </xf>
    <xf numFmtId="165" fontId="25" fillId="0" borderId="18" xfId="0" applyNumberFormat="1" applyFont="1" applyBorder="1" applyAlignment="1">
      <alignment horizontal="center" vertical="center"/>
    </xf>
  </cellXfs>
  <cellStyles count="53">
    <cellStyle name="20 % - Accent1" xfId="20" builtinId="30" customBuiltin="1"/>
    <cellStyle name="20 % - Accent2" xfId="24" builtinId="34" customBuiltin="1"/>
    <cellStyle name="20 % - Accent3" xfId="28" builtinId="38" customBuiltin="1"/>
    <cellStyle name="20 % - Accent4" xfId="32" builtinId="42" customBuiltin="1"/>
    <cellStyle name="20 % - Accent5" xfId="36" builtinId="46" customBuiltin="1"/>
    <cellStyle name="20 % - Accent6" xfId="40" builtinId="50" customBuiltin="1"/>
    <cellStyle name="40 % - Accent1" xfId="21" builtinId="31" customBuiltin="1"/>
    <cellStyle name="40 % - Accent2" xfId="25" builtinId="35" customBuiltin="1"/>
    <cellStyle name="40 % - Accent3" xfId="29" builtinId="39" customBuiltin="1"/>
    <cellStyle name="40 % - Accent4" xfId="33" builtinId="43" customBuiltin="1"/>
    <cellStyle name="40 % - Accent5" xfId="37" builtinId="47" customBuiltin="1"/>
    <cellStyle name="40 % - Accent6" xfId="41" builtinId="51" customBuiltin="1"/>
    <cellStyle name="60 % - Accent1" xfId="22" builtinId="32" customBuiltin="1"/>
    <cellStyle name="60 % - Accent2" xfId="26" builtinId="36" customBuiltin="1"/>
    <cellStyle name="60 % - Accent3" xfId="30" builtinId="40" customBuiltin="1"/>
    <cellStyle name="60 % - Accent4" xfId="34" builtinId="44" customBuiltin="1"/>
    <cellStyle name="60 % - Accent5" xfId="38" builtinId="48" customBuiltin="1"/>
    <cellStyle name="60 %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Avertissement" xfId="15" builtinId="11" customBuiltin="1"/>
    <cellStyle name="Calcul" xfId="12" builtinId="22" customBuiltin="1"/>
    <cellStyle name="Cellule liée" xfId="13" builtinId="24" customBuiltin="1"/>
    <cellStyle name="Entrée" xfId="10" builtinId="20" customBuiltin="1"/>
    <cellStyle name="Insatisfaisant" xfId="8" builtinId="27" customBuiltin="1"/>
    <cellStyle name="Milliers" xfId="50" builtinId="3"/>
    <cellStyle name="Milliers 2" xfId="1"/>
    <cellStyle name="Milliers 2 2" xfId="47"/>
    <cellStyle name="Milliers 3" xfId="43"/>
    <cellStyle name="Milliers 3 2" xfId="49"/>
    <cellStyle name="Neutre" xfId="9" builtinId="28" customBuiltin="1"/>
    <cellStyle name="Normal" xfId="0" builtinId="0"/>
    <cellStyle name="Normal 2" xfId="45"/>
    <cellStyle name="Normal 3" xfId="44"/>
    <cellStyle name="Note" xfId="16" builtinId="10" customBuiltin="1"/>
    <cellStyle name="Note 2" xfId="48"/>
    <cellStyle name="Pourcentage" xfId="51" builtinId="5"/>
    <cellStyle name="Pourcentage 2" xfId="46"/>
    <cellStyle name="Pourcentage 3" xfId="52"/>
    <cellStyle name="Satisfaisant" xfId="7" builtinId="26" customBuiltin="1"/>
    <cellStyle name="Sortie" xfId="11" builtinId="21" customBuiltin="1"/>
    <cellStyle name="Texte explicatif" xfId="17" builtinId="53" customBuiltin="1"/>
    <cellStyle name="Titre" xfId="2" builtinId="15" customBuiltin="1"/>
    <cellStyle name="Titre 1" xfId="3" builtinId="16" customBuiltin="1"/>
    <cellStyle name="Titre 2" xfId="4" builtinId="17" customBuiltin="1"/>
    <cellStyle name="Titre 3" xfId="5" builtinId="18" customBuiltin="1"/>
    <cellStyle name="Titre 4" xfId="6" builtinId="19" customBuiltin="1"/>
    <cellStyle name="Total" xfId="18" builtinId="25" customBuiltin="1"/>
    <cellStyle name="Vérification" xfId="14" builtinId="23" customBuiltin="1"/>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1'!$D$21</c:f>
              <c:strCache>
                <c:ptCount val="1"/>
                <c:pt idx="0">
                  <c:v>Trafic de stupéfiants </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1'!$C$22:$C$29</c:f>
              <c:numCache>
                <c:formatCode>General</c:formatCode>
                <c:ptCount val="8"/>
                <c:pt idx="0">
                  <c:v>2016</c:v>
                </c:pt>
                <c:pt idx="1">
                  <c:v>2017</c:v>
                </c:pt>
                <c:pt idx="2">
                  <c:v>2018</c:v>
                </c:pt>
                <c:pt idx="3">
                  <c:v>2019</c:v>
                </c:pt>
                <c:pt idx="4">
                  <c:v>2020</c:v>
                </c:pt>
                <c:pt idx="5">
                  <c:v>2021</c:v>
                </c:pt>
                <c:pt idx="6">
                  <c:v>2022</c:v>
                </c:pt>
                <c:pt idx="7">
                  <c:v>2023</c:v>
                </c:pt>
              </c:numCache>
            </c:numRef>
          </c:cat>
          <c:val>
            <c:numRef>
              <c:f>'Fig 1'!$D$22:$D$29</c:f>
              <c:numCache>
                <c:formatCode>General</c:formatCode>
                <c:ptCount val="8"/>
                <c:pt idx="0">
                  <c:v>40700</c:v>
                </c:pt>
                <c:pt idx="1">
                  <c:v>44000</c:v>
                </c:pt>
                <c:pt idx="2">
                  <c:v>45500</c:v>
                </c:pt>
                <c:pt idx="3">
                  <c:v>47100</c:v>
                </c:pt>
                <c:pt idx="4">
                  <c:v>41200</c:v>
                </c:pt>
                <c:pt idx="5">
                  <c:v>46700</c:v>
                </c:pt>
                <c:pt idx="6">
                  <c:v>49000</c:v>
                </c:pt>
                <c:pt idx="7">
                  <c:v>48800</c:v>
                </c:pt>
              </c:numCache>
            </c:numRef>
          </c:val>
          <c:smooth val="0"/>
          <c:extLst>
            <c:ext xmlns:c16="http://schemas.microsoft.com/office/drawing/2014/chart" uri="{C3380CC4-5D6E-409C-BE32-E72D297353CC}">
              <c16:uniqueId val="{00000000-6DD9-4CF2-BAE1-3C2F5CD2CF0A}"/>
            </c:ext>
          </c:extLst>
        </c:ser>
        <c:dLbls>
          <c:showLegendKey val="0"/>
          <c:showVal val="0"/>
          <c:showCatName val="0"/>
          <c:showSerName val="0"/>
          <c:showPercent val="0"/>
          <c:showBubbleSize val="0"/>
        </c:dLbls>
        <c:marker val="1"/>
        <c:smooth val="0"/>
        <c:axId val="-1434347504"/>
        <c:axId val="-1434344240"/>
      </c:lineChart>
      <c:catAx>
        <c:axId val="-1434347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44240"/>
        <c:crosses val="autoZero"/>
        <c:auto val="1"/>
        <c:lblAlgn val="ctr"/>
        <c:lblOffset val="100"/>
        <c:noMultiLvlLbl val="0"/>
      </c:catAx>
      <c:valAx>
        <c:axId val="-14343442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47504"/>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2'!$C$21</c:f>
              <c:strCache>
                <c:ptCount val="1"/>
                <c:pt idx="0">
                  <c:v>Usage de stupéfiants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2'!$B$22:$B$29</c:f>
              <c:numCache>
                <c:formatCode>General</c:formatCode>
                <c:ptCount val="8"/>
                <c:pt idx="0">
                  <c:v>2016</c:v>
                </c:pt>
                <c:pt idx="1">
                  <c:v>2017</c:v>
                </c:pt>
                <c:pt idx="2">
                  <c:v>2018</c:v>
                </c:pt>
                <c:pt idx="3">
                  <c:v>2019</c:v>
                </c:pt>
                <c:pt idx="4">
                  <c:v>2020</c:v>
                </c:pt>
                <c:pt idx="5">
                  <c:v>2021</c:v>
                </c:pt>
                <c:pt idx="6">
                  <c:v>2022</c:v>
                </c:pt>
                <c:pt idx="7">
                  <c:v>2023</c:v>
                </c:pt>
              </c:numCache>
            </c:numRef>
          </c:cat>
          <c:val>
            <c:numRef>
              <c:f>'Fig 2'!$C$22:$C$29</c:f>
              <c:numCache>
                <c:formatCode>_-* #\ ##0\ _€_-;\-* #\ ##0\ _€_-;_-* "-"??\ _€_-;_-@_-</c:formatCode>
                <c:ptCount val="8"/>
                <c:pt idx="0">
                  <c:v>184400</c:v>
                </c:pt>
                <c:pt idx="1">
                  <c:v>188800</c:v>
                </c:pt>
                <c:pt idx="2">
                  <c:v>186900</c:v>
                </c:pt>
                <c:pt idx="3">
                  <c:v>177400</c:v>
                </c:pt>
                <c:pt idx="4">
                  <c:v>160800</c:v>
                </c:pt>
                <c:pt idx="5">
                  <c:v>221400</c:v>
                </c:pt>
                <c:pt idx="6">
                  <c:v>251600</c:v>
                </c:pt>
                <c:pt idx="7">
                  <c:v>262500</c:v>
                </c:pt>
              </c:numCache>
            </c:numRef>
          </c:val>
          <c:smooth val="0"/>
          <c:extLst>
            <c:ext xmlns:c16="http://schemas.microsoft.com/office/drawing/2014/chart" uri="{C3380CC4-5D6E-409C-BE32-E72D297353CC}">
              <c16:uniqueId val="{00000000-CF5B-47CB-AF3F-B16A0F6CF00F}"/>
            </c:ext>
          </c:extLst>
        </c:ser>
        <c:dLbls>
          <c:showLegendKey val="0"/>
          <c:showVal val="0"/>
          <c:showCatName val="0"/>
          <c:showSerName val="0"/>
          <c:showPercent val="0"/>
          <c:showBubbleSize val="0"/>
        </c:dLbls>
        <c:marker val="1"/>
        <c:smooth val="0"/>
        <c:axId val="-1434348048"/>
        <c:axId val="-1434341520"/>
      </c:lineChart>
      <c:catAx>
        <c:axId val="-14343480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41520"/>
        <c:crosses val="autoZero"/>
        <c:auto val="1"/>
        <c:lblAlgn val="ctr"/>
        <c:lblOffset val="100"/>
        <c:noMultiLvlLbl val="0"/>
      </c:catAx>
      <c:valAx>
        <c:axId val="-14343415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4804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3a'!$C$24</c:f>
              <c:strCache>
                <c:ptCount val="1"/>
                <c:pt idx="0">
                  <c:v>Usage de stupéfiants</c:v>
                </c:pt>
              </c:strCache>
            </c:strRef>
          </c:tx>
          <c:spPr>
            <a:ln w="28575" cap="rnd">
              <a:solidFill>
                <a:sysClr val="windowText" lastClr="000000"/>
              </a:solidFill>
              <a:round/>
            </a:ln>
            <a:effectLst/>
          </c:spPr>
          <c:marker>
            <c:symbol val="circle"/>
            <c:size val="5"/>
            <c:spPr>
              <a:solidFill>
                <a:schemeClr val="tx1"/>
              </a:solidFill>
              <a:ln w="9525">
                <a:solidFill>
                  <a:sysClr val="windowText" lastClr="000000"/>
                </a:solidFill>
              </a:ln>
              <a:effectLst/>
            </c:spPr>
          </c:marker>
          <c:cat>
            <c:numRef>
              <c:f>'Fig 3a'!$B$25:$B$32</c:f>
              <c:numCache>
                <c:formatCode>General</c:formatCode>
                <c:ptCount val="8"/>
                <c:pt idx="0">
                  <c:v>2016</c:v>
                </c:pt>
                <c:pt idx="1">
                  <c:v>2017</c:v>
                </c:pt>
                <c:pt idx="2">
                  <c:v>2018</c:v>
                </c:pt>
                <c:pt idx="3">
                  <c:v>2019</c:v>
                </c:pt>
                <c:pt idx="4">
                  <c:v>2020</c:v>
                </c:pt>
                <c:pt idx="5">
                  <c:v>2021</c:v>
                </c:pt>
                <c:pt idx="6">
                  <c:v>2022</c:v>
                </c:pt>
                <c:pt idx="7">
                  <c:v>2023</c:v>
                </c:pt>
              </c:numCache>
            </c:numRef>
          </c:cat>
          <c:val>
            <c:numRef>
              <c:f>'Fig 3a'!$C$25:$C$32</c:f>
              <c:numCache>
                <c:formatCode>General</c:formatCode>
                <c:ptCount val="8"/>
                <c:pt idx="0">
                  <c:v>182400</c:v>
                </c:pt>
                <c:pt idx="1">
                  <c:v>188800</c:v>
                </c:pt>
                <c:pt idx="2">
                  <c:v>186900</c:v>
                </c:pt>
                <c:pt idx="3">
                  <c:v>177400</c:v>
                </c:pt>
                <c:pt idx="4">
                  <c:v>160800</c:v>
                </c:pt>
                <c:pt idx="5">
                  <c:v>221400</c:v>
                </c:pt>
                <c:pt idx="6">
                  <c:v>251600</c:v>
                </c:pt>
                <c:pt idx="7">
                  <c:v>262500</c:v>
                </c:pt>
              </c:numCache>
            </c:numRef>
          </c:val>
          <c:smooth val="0"/>
          <c:extLst>
            <c:ext xmlns:c16="http://schemas.microsoft.com/office/drawing/2014/chart" uri="{C3380CC4-5D6E-409C-BE32-E72D297353CC}">
              <c16:uniqueId val="{00000000-1511-422C-8F6D-B47CC14E68F6}"/>
            </c:ext>
          </c:extLst>
        </c:ser>
        <c:ser>
          <c:idx val="1"/>
          <c:order val="1"/>
          <c:tx>
            <c:strRef>
              <c:f>'Fig 3a'!$D$24</c:f>
              <c:strCache>
                <c:ptCount val="1"/>
                <c:pt idx="0">
                  <c:v>AFD</c:v>
                </c:pt>
              </c:strCache>
            </c:strRef>
          </c:tx>
          <c:spPr>
            <a:ln w="28575" cap="rnd">
              <a:solidFill>
                <a:schemeClr val="accent1"/>
              </a:solidFill>
              <a:prstDash val="dash"/>
              <a:round/>
            </a:ln>
            <a:effectLst/>
          </c:spPr>
          <c:marker>
            <c:symbol val="circle"/>
            <c:size val="5"/>
            <c:spPr>
              <a:solidFill>
                <a:schemeClr val="accent1"/>
              </a:solidFill>
              <a:ln w="9525">
                <a:solidFill>
                  <a:schemeClr val="accent1"/>
                </a:solidFill>
                <a:prstDash val="dash"/>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1-1511-422C-8F6D-B47CC14E68F6}"/>
                </c:ext>
              </c:extLst>
            </c:dLbl>
            <c:dLbl>
              <c:idx val="1"/>
              <c:delete val="1"/>
              <c:extLst>
                <c:ext xmlns:c15="http://schemas.microsoft.com/office/drawing/2012/chart" uri="{CE6537A1-D6FC-4f65-9D91-7224C49458BB}"/>
                <c:ext xmlns:c16="http://schemas.microsoft.com/office/drawing/2014/chart" uri="{C3380CC4-5D6E-409C-BE32-E72D297353CC}">
                  <c16:uniqueId val="{00000002-1511-422C-8F6D-B47CC14E68F6}"/>
                </c:ext>
              </c:extLst>
            </c:dLbl>
            <c:dLbl>
              <c:idx val="2"/>
              <c:delete val="1"/>
              <c:extLst>
                <c:ext xmlns:c15="http://schemas.microsoft.com/office/drawing/2012/chart" uri="{CE6537A1-D6FC-4f65-9D91-7224C49458BB}"/>
                <c:ext xmlns:c16="http://schemas.microsoft.com/office/drawing/2014/chart" uri="{C3380CC4-5D6E-409C-BE32-E72D297353CC}">
                  <c16:uniqueId val="{00000003-1511-422C-8F6D-B47CC14E68F6}"/>
                </c:ext>
              </c:extLst>
            </c:dLbl>
            <c:dLbl>
              <c:idx val="3"/>
              <c:delete val="1"/>
              <c:extLst>
                <c:ext xmlns:c15="http://schemas.microsoft.com/office/drawing/2012/chart" uri="{CE6537A1-D6FC-4f65-9D91-7224C49458BB}"/>
                <c:ext xmlns:c16="http://schemas.microsoft.com/office/drawing/2014/chart" uri="{C3380CC4-5D6E-409C-BE32-E72D297353CC}">
                  <c16:uniqueId val="{00000004-1511-422C-8F6D-B47CC14E68F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3a'!$B$25:$B$32</c:f>
              <c:numCache>
                <c:formatCode>General</c:formatCode>
                <c:ptCount val="8"/>
                <c:pt idx="0">
                  <c:v>2016</c:v>
                </c:pt>
                <c:pt idx="1">
                  <c:v>2017</c:v>
                </c:pt>
                <c:pt idx="2">
                  <c:v>2018</c:v>
                </c:pt>
                <c:pt idx="3">
                  <c:v>2019</c:v>
                </c:pt>
                <c:pt idx="4">
                  <c:v>2020</c:v>
                </c:pt>
                <c:pt idx="5">
                  <c:v>2021</c:v>
                </c:pt>
                <c:pt idx="6">
                  <c:v>2022</c:v>
                </c:pt>
                <c:pt idx="7">
                  <c:v>2023</c:v>
                </c:pt>
              </c:numCache>
            </c:numRef>
          </c:cat>
          <c:val>
            <c:numRef>
              <c:f>'Fig 3a'!$D$25:$D$32</c:f>
              <c:numCache>
                <c:formatCode>General</c:formatCode>
                <c:ptCount val="8"/>
                <c:pt idx="0">
                  <c:v>0</c:v>
                </c:pt>
                <c:pt idx="1">
                  <c:v>0</c:v>
                </c:pt>
                <c:pt idx="2">
                  <c:v>0</c:v>
                </c:pt>
                <c:pt idx="3">
                  <c:v>0</c:v>
                </c:pt>
                <c:pt idx="4">
                  <c:v>29400</c:v>
                </c:pt>
                <c:pt idx="5">
                  <c:v>105400</c:v>
                </c:pt>
                <c:pt idx="6">
                  <c:v>143300</c:v>
                </c:pt>
                <c:pt idx="7">
                  <c:v>162200</c:v>
                </c:pt>
              </c:numCache>
            </c:numRef>
          </c:val>
          <c:smooth val="0"/>
          <c:extLst>
            <c:ext xmlns:c16="http://schemas.microsoft.com/office/drawing/2014/chart" uri="{C3380CC4-5D6E-409C-BE32-E72D297353CC}">
              <c16:uniqueId val="{00000005-1511-422C-8F6D-B47CC14E68F6}"/>
            </c:ext>
          </c:extLst>
        </c:ser>
        <c:ser>
          <c:idx val="2"/>
          <c:order val="2"/>
          <c:tx>
            <c:strRef>
              <c:f>'Fig 3a'!$E$24</c:f>
              <c:strCache>
                <c:ptCount val="1"/>
                <c:pt idx="0">
                  <c:v>Procédures classiques</c:v>
                </c:pt>
              </c:strCache>
            </c:strRef>
          </c:tx>
          <c:spPr>
            <a:ln w="28575" cap="rnd">
              <a:solidFill>
                <a:schemeClr val="accent2"/>
              </a:solidFill>
              <a:prstDash val="dash"/>
              <a:round/>
            </a:ln>
            <a:effectLst/>
          </c:spPr>
          <c:marker>
            <c:symbol val="circle"/>
            <c:size val="5"/>
            <c:spPr>
              <a:solidFill>
                <a:schemeClr val="accent2"/>
              </a:solidFill>
              <a:ln w="9525">
                <a:solidFill>
                  <a:schemeClr val="accent2"/>
                </a:solidFill>
                <a:prstDash val="dash"/>
              </a:ln>
              <a:effectLst/>
            </c:spPr>
          </c:marker>
          <c:cat>
            <c:numRef>
              <c:f>'Fig 3a'!$B$25:$B$32</c:f>
              <c:numCache>
                <c:formatCode>General</c:formatCode>
                <c:ptCount val="8"/>
                <c:pt idx="0">
                  <c:v>2016</c:v>
                </c:pt>
                <c:pt idx="1">
                  <c:v>2017</c:v>
                </c:pt>
                <c:pt idx="2">
                  <c:v>2018</c:v>
                </c:pt>
                <c:pt idx="3">
                  <c:v>2019</c:v>
                </c:pt>
                <c:pt idx="4">
                  <c:v>2020</c:v>
                </c:pt>
                <c:pt idx="5">
                  <c:v>2021</c:v>
                </c:pt>
                <c:pt idx="6">
                  <c:v>2022</c:v>
                </c:pt>
                <c:pt idx="7">
                  <c:v>2023</c:v>
                </c:pt>
              </c:numCache>
            </c:numRef>
          </c:cat>
          <c:val>
            <c:numRef>
              <c:f>'Fig 3a'!$E$25:$E$32</c:f>
              <c:numCache>
                <c:formatCode>General</c:formatCode>
                <c:ptCount val="8"/>
                <c:pt idx="0">
                  <c:v>182400</c:v>
                </c:pt>
                <c:pt idx="1">
                  <c:v>188800</c:v>
                </c:pt>
                <c:pt idx="2">
                  <c:v>186900</c:v>
                </c:pt>
                <c:pt idx="3">
                  <c:v>177400</c:v>
                </c:pt>
                <c:pt idx="4">
                  <c:v>131400</c:v>
                </c:pt>
                <c:pt idx="5">
                  <c:v>116000</c:v>
                </c:pt>
                <c:pt idx="6">
                  <c:v>108300</c:v>
                </c:pt>
                <c:pt idx="7">
                  <c:v>100300</c:v>
                </c:pt>
              </c:numCache>
            </c:numRef>
          </c:val>
          <c:smooth val="0"/>
          <c:extLst>
            <c:ext xmlns:c16="http://schemas.microsoft.com/office/drawing/2014/chart" uri="{C3380CC4-5D6E-409C-BE32-E72D297353CC}">
              <c16:uniqueId val="{00000006-1511-422C-8F6D-B47CC14E68F6}"/>
            </c:ext>
          </c:extLst>
        </c:ser>
        <c:dLbls>
          <c:showLegendKey val="0"/>
          <c:showVal val="0"/>
          <c:showCatName val="0"/>
          <c:showSerName val="0"/>
          <c:showPercent val="0"/>
          <c:showBubbleSize val="0"/>
        </c:dLbls>
        <c:marker val="1"/>
        <c:smooth val="0"/>
        <c:axId val="-1434353488"/>
        <c:axId val="-1434352944"/>
      </c:lineChart>
      <c:catAx>
        <c:axId val="-1434353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52944"/>
        <c:crosses val="autoZero"/>
        <c:auto val="1"/>
        <c:lblAlgn val="ctr"/>
        <c:lblOffset val="100"/>
        <c:noMultiLvlLbl val="0"/>
      </c:catAx>
      <c:valAx>
        <c:axId val="-1434352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534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3b'!$C$24</c:f>
              <c:strCache>
                <c:ptCount val="1"/>
                <c:pt idx="0">
                  <c:v>Usage de stupéfiants</c:v>
                </c:pt>
              </c:strCache>
            </c:strRef>
          </c:tx>
          <c:spPr>
            <a:ln w="28575" cap="rnd">
              <a:solidFill>
                <a:sysClr val="windowText" lastClr="000000"/>
              </a:solidFill>
              <a:round/>
            </a:ln>
            <a:effectLst/>
          </c:spPr>
          <c:marker>
            <c:symbol val="circle"/>
            <c:size val="5"/>
            <c:spPr>
              <a:solidFill>
                <a:schemeClr val="tx1"/>
              </a:solidFill>
              <a:ln w="9525">
                <a:solidFill>
                  <a:sysClr val="windowText" lastClr="000000"/>
                </a:solidFill>
              </a:ln>
              <a:effectLst/>
            </c:spPr>
          </c:marker>
          <c:cat>
            <c:numRef>
              <c:f>'Fig 3a'!$B$25:$B$32</c:f>
              <c:numCache>
                <c:formatCode>General</c:formatCode>
                <c:ptCount val="8"/>
                <c:pt idx="0">
                  <c:v>2016</c:v>
                </c:pt>
                <c:pt idx="1">
                  <c:v>2017</c:v>
                </c:pt>
                <c:pt idx="2">
                  <c:v>2018</c:v>
                </c:pt>
                <c:pt idx="3">
                  <c:v>2019</c:v>
                </c:pt>
                <c:pt idx="4">
                  <c:v>2020</c:v>
                </c:pt>
                <c:pt idx="5">
                  <c:v>2021</c:v>
                </c:pt>
                <c:pt idx="6">
                  <c:v>2022</c:v>
                </c:pt>
                <c:pt idx="7">
                  <c:v>2023</c:v>
                </c:pt>
              </c:numCache>
            </c:numRef>
          </c:cat>
          <c:val>
            <c:numRef>
              <c:f>'Fig 3b'!$C$25:$C$32</c:f>
              <c:numCache>
                <c:formatCode>General</c:formatCode>
                <c:ptCount val="8"/>
                <c:pt idx="0">
                  <c:v>152000</c:v>
                </c:pt>
                <c:pt idx="1">
                  <c:v>157900</c:v>
                </c:pt>
                <c:pt idx="2">
                  <c:v>155800</c:v>
                </c:pt>
                <c:pt idx="3">
                  <c:v>149300</c:v>
                </c:pt>
                <c:pt idx="4">
                  <c:v>140695</c:v>
                </c:pt>
                <c:pt idx="5">
                  <c:v>202000</c:v>
                </c:pt>
                <c:pt idx="6">
                  <c:v>233700</c:v>
                </c:pt>
                <c:pt idx="7">
                  <c:v>246400</c:v>
                </c:pt>
              </c:numCache>
            </c:numRef>
          </c:val>
          <c:smooth val="0"/>
          <c:extLst>
            <c:ext xmlns:c16="http://schemas.microsoft.com/office/drawing/2014/chart" uri="{C3380CC4-5D6E-409C-BE32-E72D297353CC}">
              <c16:uniqueId val="{00000000-604C-485C-946E-FF43835AD8B4}"/>
            </c:ext>
          </c:extLst>
        </c:ser>
        <c:ser>
          <c:idx val="1"/>
          <c:order val="1"/>
          <c:tx>
            <c:strRef>
              <c:f>'Fig 3b'!$D$24</c:f>
              <c:strCache>
                <c:ptCount val="1"/>
                <c:pt idx="0">
                  <c:v>AFD</c:v>
                </c:pt>
              </c:strCache>
            </c:strRef>
          </c:tx>
          <c:spPr>
            <a:ln w="28575" cap="rnd">
              <a:solidFill>
                <a:schemeClr val="accent1"/>
              </a:solidFill>
              <a:prstDash val="dash"/>
              <a:round/>
            </a:ln>
            <a:effectLst/>
          </c:spPr>
          <c:marker>
            <c:symbol val="circle"/>
            <c:size val="5"/>
            <c:spPr>
              <a:solidFill>
                <a:schemeClr val="accent1"/>
              </a:solidFill>
              <a:ln w="9525">
                <a:solidFill>
                  <a:schemeClr val="accent1"/>
                </a:solidFill>
                <a:prstDash val="dash"/>
              </a:ln>
              <a:effectLst/>
            </c:spPr>
          </c:marker>
          <c:dLbls>
            <c:dLbl>
              <c:idx val="0"/>
              <c:delete val="1"/>
              <c:extLst>
                <c:ext xmlns:c15="http://schemas.microsoft.com/office/drawing/2012/chart" uri="{CE6537A1-D6FC-4f65-9D91-7224C49458BB}"/>
                <c:ext xmlns:c16="http://schemas.microsoft.com/office/drawing/2014/chart" uri="{C3380CC4-5D6E-409C-BE32-E72D297353CC}">
                  <c16:uniqueId val="{00000001-604C-485C-946E-FF43835AD8B4}"/>
                </c:ext>
              </c:extLst>
            </c:dLbl>
            <c:dLbl>
              <c:idx val="1"/>
              <c:delete val="1"/>
              <c:extLst>
                <c:ext xmlns:c15="http://schemas.microsoft.com/office/drawing/2012/chart" uri="{CE6537A1-D6FC-4f65-9D91-7224C49458BB}"/>
                <c:ext xmlns:c16="http://schemas.microsoft.com/office/drawing/2014/chart" uri="{C3380CC4-5D6E-409C-BE32-E72D297353CC}">
                  <c16:uniqueId val="{00000002-604C-485C-946E-FF43835AD8B4}"/>
                </c:ext>
              </c:extLst>
            </c:dLbl>
            <c:dLbl>
              <c:idx val="2"/>
              <c:delete val="1"/>
              <c:extLst>
                <c:ext xmlns:c15="http://schemas.microsoft.com/office/drawing/2012/chart" uri="{CE6537A1-D6FC-4f65-9D91-7224C49458BB}"/>
                <c:ext xmlns:c16="http://schemas.microsoft.com/office/drawing/2014/chart" uri="{C3380CC4-5D6E-409C-BE32-E72D297353CC}">
                  <c16:uniqueId val="{00000003-604C-485C-946E-FF43835AD8B4}"/>
                </c:ext>
              </c:extLst>
            </c:dLbl>
            <c:dLbl>
              <c:idx val="3"/>
              <c:delete val="1"/>
              <c:extLst>
                <c:ext xmlns:c15="http://schemas.microsoft.com/office/drawing/2012/chart" uri="{CE6537A1-D6FC-4f65-9D91-7224C49458BB}"/>
                <c:ext xmlns:c16="http://schemas.microsoft.com/office/drawing/2014/chart" uri="{C3380CC4-5D6E-409C-BE32-E72D297353CC}">
                  <c16:uniqueId val="{00000004-604C-485C-946E-FF43835AD8B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'Fig 3a'!$B$25:$B$32</c:f>
              <c:numCache>
                <c:formatCode>General</c:formatCode>
                <c:ptCount val="8"/>
                <c:pt idx="0">
                  <c:v>2016</c:v>
                </c:pt>
                <c:pt idx="1">
                  <c:v>2017</c:v>
                </c:pt>
                <c:pt idx="2">
                  <c:v>2018</c:v>
                </c:pt>
                <c:pt idx="3">
                  <c:v>2019</c:v>
                </c:pt>
                <c:pt idx="4">
                  <c:v>2020</c:v>
                </c:pt>
                <c:pt idx="5">
                  <c:v>2021</c:v>
                </c:pt>
                <c:pt idx="6">
                  <c:v>2022</c:v>
                </c:pt>
                <c:pt idx="7">
                  <c:v>2023</c:v>
                </c:pt>
              </c:numCache>
            </c:numRef>
          </c:cat>
          <c:val>
            <c:numRef>
              <c:f>'Fig 3b'!$D$25:$D$32</c:f>
              <c:numCache>
                <c:formatCode>General</c:formatCode>
                <c:ptCount val="8"/>
                <c:pt idx="0">
                  <c:v>0</c:v>
                </c:pt>
                <c:pt idx="1">
                  <c:v>0</c:v>
                </c:pt>
                <c:pt idx="2">
                  <c:v>0</c:v>
                </c:pt>
                <c:pt idx="3">
                  <c:v>0</c:v>
                </c:pt>
                <c:pt idx="4">
                  <c:v>29400</c:v>
                </c:pt>
                <c:pt idx="5">
                  <c:v>105400</c:v>
                </c:pt>
                <c:pt idx="6">
                  <c:v>143300</c:v>
                </c:pt>
                <c:pt idx="7">
                  <c:v>162200</c:v>
                </c:pt>
              </c:numCache>
            </c:numRef>
          </c:val>
          <c:smooth val="0"/>
          <c:extLst>
            <c:ext xmlns:c16="http://schemas.microsoft.com/office/drawing/2014/chart" uri="{C3380CC4-5D6E-409C-BE32-E72D297353CC}">
              <c16:uniqueId val="{00000005-604C-485C-946E-FF43835AD8B4}"/>
            </c:ext>
          </c:extLst>
        </c:ser>
        <c:ser>
          <c:idx val="2"/>
          <c:order val="2"/>
          <c:tx>
            <c:strRef>
              <c:f>'Fig 3b'!$E$24</c:f>
              <c:strCache>
                <c:ptCount val="1"/>
                <c:pt idx="0">
                  <c:v>Procédures classiques</c:v>
                </c:pt>
              </c:strCache>
            </c:strRef>
          </c:tx>
          <c:spPr>
            <a:ln w="28575" cap="rnd">
              <a:solidFill>
                <a:schemeClr val="accent2"/>
              </a:solidFill>
              <a:prstDash val="dash"/>
              <a:round/>
            </a:ln>
            <a:effectLst/>
          </c:spPr>
          <c:marker>
            <c:symbol val="circle"/>
            <c:size val="5"/>
            <c:spPr>
              <a:solidFill>
                <a:schemeClr val="accent2"/>
              </a:solidFill>
              <a:ln w="9525">
                <a:solidFill>
                  <a:schemeClr val="accent2"/>
                </a:solidFill>
                <a:prstDash val="dash"/>
              </a:ln>
              <a:effectLst/>
            </c:spPr>
          </c:marker>
          <c:cat>
            <c:numRef>
              <c:f>'Fig 3a'!$B$25:$B$32</c:f>
              <c:numCache>
                <c:formatCode>General</c:formatCode>
                <c:ptCount val="8"/>
                <c:pt idx="0">
                  <c:v>2016</c:v>
                </c:pt>
                <c:pt idx="1">
                  <c:v>2017</c:v>
                </c:pt>
                <c:pt idx="2">
                  <c:v>2018</c:v>
                </c:pt>
                <c:pt idx="3">
                  <c:v>2019</c:v>
                </c:pt>
                <c:pt idx="4">
                  <c:v>2020</c:v>
                </c:pt>
                <c:pt idx="5">
                  <c:v>2021</c:v>
                </c:pt>
                <c:pt idx="6">
                  <c:v>2022</c:v>
                </c:pt>
                <c:pt idx="7">
                  <c:v>2023</c:v>
                </c:pt>
              </c:numCache>
            </c:numRef>
          </c:cat>
          <c:val>
            <c:numRef>
              <c:f>'Fig 3b'!$E$25:$E$32</c:f>
              <c:numCache>
                <c:formatCode>General</c:formatCode>
                <c:ptCount val="8"/>
                <c:pt idx="0">
                  <c:v>152000</c:v>
                </c:pt>
                <c:pt idx="1">
                  <c:v>157900</c:v>
                </c:pt>
                <c:pt idx="2">
                  <c:v>155800</c:v>
                </c:pt>
                <c:pt idx="3">
                  <c:v>149300</c:v>
                </c:pt>
                <c:pt idx="4">
                  <c:v>111295</c:v>
                </c:pt>
                <c:pt idx="5">
                  <c:v>96600</c:v>
                </c:pt>
                <c:pt idx="6">
                  <c:v>90400</c:v>
                </c:pt>
                <c:pt idx="7">
                  <c:v>84200</c:v>
                </c:pt>
              </c:numCache>
            </c:numRef>
          </c:val>
          <c:smooth val="0"/>
          <c:extLst>
            <c:ext xmlns:c16="http://schemas.microsoft.com/office/drawing/2014/chart" uri="{C3380CC4-5D6E-409C-BE32-E72D297353CC}">
              <c16:uniqueId val="{00000006-604C-485C-946E-FF43835AD8B4}"/>
            </c:ext>
          </c:extLst>
        </c:ser>
        <c:dLbls>
          <c:showLegendKey val="0"/>
          <c:showVal val="0"/>
          <c:showCatName val="0"/>
          <c:showSerName val="0"/>
          <c:showPercent val="0"/>
          <c:showBubbleSize val="0"/>
        </c:dLbls>
        <c:marker val="1"/>
        <c:smooth val="0"/>
        <c:axId val="-1434348592"/>
        <c:axId val="-1434350768"/>
      </c:lineChart>
      <c:catAx>
        <c:axId val="-1434348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50768"/>
        <c:crosses val="autoZero"/>
        <c:auto val="1"/>
        <c:lblAlgn val="ctr"/>
        <c:lblOffset val="100"/>
        <c:noMultiLvlLbl val="0"/>
      </c:catAx>
      <c:valAx>
        <c:axId val="-14343507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485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 4'!$C$24</c:f>
              <c:strCache>
                <c:ptCount val="1"/>
                <c:pt idx="0">
                  <c:v>Trafic de stupéfiants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[1]fig4!$A$22:$A$28</c:f>
              <c:numCache>
                <c:formatCode>General</c:formatCode>
                <c:ptCount val="7"/>
                <c:pt idx="0">
                  <c:v>2017</c:v>
                </c:pt>
                <c:pt idx="1">
                  <c:v>2018</c:v>
                </c:pt>
                <c:pt idx="2">
                  <c:v>2019</c:v>
                </c:pt>
                <c:pt idx="3">
                  <c:v>2020</c:v>
                </c:pt>
                <c:pt idx="4">
                  <c:v>2021</c:v>
                </c:pt>
                <c:pt idx="5">
                  <c:v>2022</c:v>
                </c:pt>
                <c:pt idx="6">
                  <c:v>2023</c:v>
                </c:pt>
              </c:numCache>
            </c:numRef>
          </c:cat>
          <c:val>
            <c:numRef>
              <c:f>'Fig 4'!$C$25:$C$31</c:f>
              <c:numCache>
                <c:formatCode>0</c:formatCode>
                <c:ptCount val="7"/>
                <c:pt idx="0">
                  <c:v>7.9987229548859302</c:v>
                </c:pt>
                <c:pt idx="1">
                  <c:v>3.4109514280516602</c:v>
                </c:pt>
                <c:pt idx="2">
                  <c:v>3.4765590641217301</c:v>
                </c:pt>
                <c:pt idx="3">
                  <c:v>-12.4529825530739</c:v>
                </c:pt>
                <c:pt idx="4">
                  <c:v>13.3699055756487</c:v>
                </c:pt>
                <c:pt idx="5">
                  <c:v>4.93737287228348</c:v>
                </c:pt>
                <c:pt idx="6">
                  <c:v>-0.45091918140825499</c:v>
                </c:pt>
              </c:numCache>
            </c:numRef>
          </c:val>
          <c:extLst>
            <c:ext xmlns:c16="http://schemas.microsoft.com/office/drawing/2014/chart" uri="{C3380CC4-5D6E-409C-BE32-E72D297353CC}">
              <c16:uniqueId val="{00000000-69F1-4C2B-9F92-D8565C94A52F}"/>
            </c:ext>
          </c:extLst>
        </c:ser>
        <c:ser>
          <c:idx val="1"/>
          <c:order val="1"/>
          <c:tx>
            <c:strRef>
              <c:f>'Fig 4'!$D$24</c:f>
              <c:strCache>
                <c:ptCount val="1"/>
                <c:pt idx="0">
                  <c:v>Usage de stupéfiants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[1]fig4!$A$22:$A$28</c:f>
              <c:numCache>
                <c:formatCode>General</c:formatCode>
                <c:ptCount val="7"/>
                <c:pt idx="0">
                  <c:v>2017</c:v>
                </c:pt>
                <c:pt idx="1">
                  <c:v>2018</c:v>
                </c:pt>
                <c:pt idx="2">
                  <c:v>2019</c:v>
                </c:pt>
                <c:pt idx="3">
                  <c:v>2020</c:v>
                </c:pt>
                <c:pt idx="4">
                  <c:v>2021</c:v>
                </c:pt>
                <c:pt idx="5">
                  <c:v>2022</c:v>
                </c:pt>
                <c:pt idx="6">
                  <c:v>2023</c:v>
                </c:pt>
              </c:numCache>
            </c:numRef>
          </c:cat>
          <c:val>
            <c:numRef>
              <c:f>'Fig 4'!$D$25:$D$31</c:f>
              <c:numCache>
                <c:formatCode>0</c:formatCode>
                <c:ptCount val="7"/>
                <c:pt idx="0">
                  <c:v>3.49284657128762</c:v>
                </c:pt>
                <c:pt idx="1">
                  <c:v>-1.00740458257857</c:v>
                </c:pt>
                <c:pt idx="2">
                  <c:v>-5.0706260032102701</c:v>
                </c:pt>
                <c:pt idx="3">
                  <c:v>-9.3550441600017997</c:v>
                </c:pt>
                <c:pt idx="4">
                  <c:v>37.642779418622702</c:v>
                </c:pt>
                <c:pt idx="5">
                  <c:v>13.672051462749099</c:v>
                </c:pt>
                <c:pt idx="6">
                  <c:v>4.3079295311748602</c:v>
                </c:pt>
              </c:numCache>
            </c:numRef>
          </c:val>
          <c:extLst>
            <c:ext xmlns:c16="http://schemas.microsoft.com/office/drawing/2014/chart" uri="{C3380CC4-5D6E-409C-BE32-E72D297353CC}">
              <c16:uniqueId val="{00000001-69F1-4C2B-9F92-D8565C94A52F}"/>
            </c:ext>
          </c:extLst>
        </c:ser>
        <c:dLbls>
          <c:showLegendKey val="0"/>
          <c:showVal val="0"/>
          <c:showCatName val="0"/>
          <c:showSerName val="0"/>
          <c:showPercent val="0"/>
          <c:showBubbleSize val="0"/>
        </c:dLbls>
        <c:gapWidth val="70"/>
        <c:axId val="-1434342064"/>
        <c:axId val="-1434340976"/>
      </c:barChart>
      <c:catAx>
        <c:axId val="-1434342064"/>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40976"/>
        <c:crosses val="autoZero"/>
        <c:auto val="1"/>
        <c:lblAlgn val="ctr"/>
        <c:lblOffset val="100"/>
        <c:noMultiLvlLbl val="0"/>
      </c:catAx>
      <c:valAx>
        <c:axId val="-14343409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4343420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2757352941176466E-3"/>
          <c:y val="2.5798770137305312E-2"/>
          <c:w val="0.81101785714285712"/>
          <c:h val="0.60701762939218185"/>
        </c:manualLayout>
      </c:layout>
      <c:barChart>
        <c:barDir val="col"/>
        <c:grouping val="clustered"/>
        <c:varyColors val="0"/>
        <c:ser>
          <c:idx val="0"/>
          <c:order val="0"/>
          <c:tx>
            <c:strRef>
              <c:f>'Fig 5'!$C$29</c:f>
              <c:strCache>
                <c:ptCount val="1"/>
                <c:pt idx="0">
                  <c:v>France </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'[2]Fig 7'!$B$6:$B$15</c:f>
              <c:strCache>
                <c:ptCount val="10"/>
                <c:pt idx="0">
                  <c:v>Communes rurales</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5'!$C$30:$C$39</c:f>
              <c:numCache>
                <c:formatCode>0.0</c:formatCode>
                <c:ptCount val="10"/>
                <c:pt idx="0">
                  <c:v>1.4736035371638101</c:v>
                </c:pt>
                <c:pt idx="1">
                  <c:v>2.1339702949328898</c:v>
                </c:pt>
                <c:pt idx="2">
                  <c:v>2.9289748925546499</c:v>
                </c:pt>
                <c:pt idx="3">
                  <c:v>3.6943131058282099</c:v>
                </c:pt>
                <c:pt idx="4">
                  <c:v>4.8768647762836501</c:v>
                </c:pt>
                <c:pt idx="5">
                  <c:v>4.6279261087428001</c:v>
                </c:pt>
                <c:pt idx="6">
                  <c:v>4.0340002133724102</c:v>
                </c:pt>
                <c:pt idx="7">
                  <c:v>4.8711247215279698</c:v>
                </c:pt>
                <c:pt idx="8">
                  <c:v>5.7666362953298602</c:v>
                </c:pt>
                <c:pt idx="9">
                  <c:v>3.87200781205908</c:v>
                </c:pt>
              </c:numCache>
            </c:numRef>
          </c:val>
          <c:extLst>
            <c:ext xmlns:c16="http://schemas.microsoft.com/office/drawing/2014/chart" uri="{C3380CC4-5D6E-409C-BE32-E72D297353CC}">
              <c16:uniqueId val="{00000000-D368-4A89-B9C2-FBAE33BA76F2}"/>
            </c:ext>
          </c:extLst>
        </c:ser>
        <c:dLbls>
          <c:showLegendKey val="0"/>
          <c:showVal val="0"/>
          <c:showCatName val="0"/>
          <c:showSerName val="0"/>
          <c:showPercent val="0"/>
          <c:showBubbleSize val="0"/>
        </c:dLbls>
        <c:gapWidth val="70"/>
        <c:axId val="-1434340432"/>
        <c:axId val="-1434350224"/>
      </c:barChart>
      <c:lineChart>
        <c:grouping val="standard"/>
        <c:varyColors val="0"/>
        <c:ser>
          <c:idx val="1"/>
          <c:order val="1"/>
          <c:tx>
            <c:strRef>
              <c:f>'Fig 5'!$D$29</c:f>
              <c:strCache>
                <c:ptCount val="1"/>
                <c:pt idx="0">
                  <c:v>France métropolitaine</c:v>
                </c:pt>
              </c:strCache>
            </c:strRef>
          </c:tx>
          <c:spPr>
            <a:ln w="25400" cap="rnd">
              <a:noFill/>
              <a:round/>
            </a:ln>
            <a:effectLst/>
          </c:spPr>
          <c:marker>
            <c:symbol val="circle"/>
            <c:size val="7"/>
            <c:spPr>
              <a:solidFill>
                <a:srgbClr val="FFC000"/>
              </a:solidFill>
              <a:ln w="9525">
                <a:solidFill>
                  <a:srgbClr val="FFC000"/>
                </a:solidFill>
              </a:ln>
              <a:effectLst/>
            </c:spPr>
          </c:marker>
          <c:cat>
            <c:strRef>
              <c:f>[1]fig5!$A$21:$A$30</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 entière</c:v>
                </c:pt>
              </c:strCache>
            </c:strRef>
          </c:cat>
          <c:val>
            <c:numRef>
              <c:f>'Fig 5'!$D$30:$D$39</c:f>
              <c:numCache>
                <c:formatCode>0.0</c:formatCode>
                <c:ptCount val="10"/>
                <c:pt idx="0">
                  <c:v>1.4716096013404001</c:v>
                </c:pt>
                <c:pt idx="1">
                  <c:v>2.1255361193055302</c:v>
                </c:pt>
                <c:pt idx="2">
                  <c:v>2.9348202446695502</c:v>
                </c:pt>
                <c:pt idx="3">
                  <c:v>3.7432359389518801</c:v>
                </c:pt>
                <c:pt idx="4">
                  <c:v>4.9998757473917399</c:v>
                </c:pt>
                <c:pt idx="5">
                  <c:v>4.7182406006957196</c:v>
                </c:pt>
                <c:pt idx="6">
                  <c:v>4.4668459788127697</c:v>
                </c:pt>
                <c:pt idx="7">
                  <c:v>4.8729622101830596</c:v>
                </c:pt>
                <c:pt idx="9">
                  <c:v>3.8</c:v>
                </c:pt>
              </c:numCache>
            </c:numRef>
          </c:val>
          <c:smooth val="0"/>
          <c:extLst>
            <c:ext xmlns:c16="http://schemas.microsoft.com/office/drawing/2014/chart" uri="{C3380CC4-5D6E-409C-BE32-E72D297353CC}">
              <c16:uniqueId val="{00000001-D368-4A89-B9C2-FBAE33BA76F2}"/>
            </c:ext>
          </c:extLst>
        </c:ser>
        <c:dLbls>
          <c:showLegendKey val="0"/>
          <c:showVal val="0"/>
          <c:showCatName val="0"/>
          <c:showSerName val="0"/>
          <c:showPercent val="0"/>
          <c:showBubbleSize val="0"/>
        </c:dLbls>
        <c:marker val="1"/>
        <c:smooth val="0"/>
        <c:axId val="-1608248192"/>
        <c:axId val="-1434339888"/>
      </c:lineChart>
      <c:catAx>
        <c:axId val="-143434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crossAx val="-1434350224"/>
        <c:crosses val="autoZero"/>
        <c:auto val="1"/>
        <c:lblAlgn val="ctr"/>
        <c:lblOffset val="100"/>
        <c:noMultiLvlLbl val="0"/>
      </c:catAx>
      <c:valAx>
        <c:axId val="-1434350224"/>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1434340432"/>
        <c:crosses val="autoZero"/>
        <c:crossBetween val="between"/>
      </c:valAx>
      <c:valAx>
        <c:axId val="-1434339888"/>
        <c:scaling>
          <c:orientation val="minMax"/>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crossAx val="-1608248192"/>
        <c:crosses val="max"/>
        <c:crossBetween val="between"/>
      </c:valAx>
      <c:catAx>
        <c:axId val="-1608248192"/>
        <c:scaling>
          <c:orientation val="minMax"/>
        </c:scaling>
        <c:delete val="1"/>
        <c:axPos val="b"/>
        <c:numFmt formatCode="General" sourceLinked="1"/>
        <c:majorTickMark val="out"/>
        <c:minorTickMark val="none"/>
        <c:tickLblPos val="nextTo"/>
        <c:crossAx val="-1434339888"/>
        <c:crosses val="autoZero"/>
        <c:auto val="1"/>
        <c:lblAlgn val="ctr"/>
        <c:lblOffset val="100"/>
        <c:noMultiLvlLbl val="0"/>
      </c:catAx>
      <c:spPr>
        <a:noFill/>
        <a:ln>
          <a:noFill/>
        </a:ln>
        <a:effectLst/>
      </c:spPr>
    </c:plotArea>
    <c:legend>
      <c:legendPos val="b"/>
      <c:layout>
        <c:manualLayout>
          <c:xMode val="edge"/>
          <c:yMode val="edge"/>
          <c:x val="0.87356349206349204"/>
          <c:y val="7.6228518518518515E-2"/>
          <c:w val="0.10464642857142857"/>
          <c:h val="0.59073302245562376"/>
        </c:manualLayout>
      </c:layout>
      <c:overlay val="0"/>
      <c:spPr>
        <a:noFill/>
        <a:ln>
          <a:noFill/>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8839426590967323E-2"/>
          <c:y val="2.5798750173361321E-2"/>
          <c:w val="0.81101785714285712"/>
          <c:h val="0.60701762939218185"/>
        </c:manualLayout>
      </c:layout>
      <c:barChart>
        <c:barDir val="col"/>
        <c:grouping val="clustered"/>
        <c:varyColors val="0"/>
        <c:ser>
          <c:idx val="0"/>
          <c:order val="0"/>
          <c:tx>
            <c:strRef>
              <c:f>'Fig 6'!$B$17</c:f>
              <c:strCache>
                <c:ptCount val="1"/>
                <c:pt idx="0">
                  <c:v>France</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'[2]Fig 7'!$B$6:$B$15</c:f>
              <c:strCache>
                <c:ptCount val="10"/>
                <c:pt idx="0">
                  <c:v>Communes rurales</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6'!$B$18:$B$27</c:f>
              <c:numCache>
                <c:formatCode>0.0</c:formatCode>
                <c:ptCount val="10"/>
                <c:pt idx="0">
                  <c:v>0.169912807675307</c:v>
                </c:pt>
                <c:pt idx="1">
                  <c:v>0.33465104080349101</c:v>
                </c:pt>
                <c:pt idx="2">
                  <c:v>0.41471174725889698</c:v>
                </c:pt>
                <c:pt idx="3">
                  <c:v>0.49298322774270098</c:v>
                </c:pt>
                <c:pt idx="4">
                  <c:v>0.61958858323446497</c:v>
                </c:pt>
                <c:pt idx="5">
                  <c:v>0.71398299803056398</c:v>
                </c:pt>
                <c:pt idx="6">
                  <c:v>0.97216929994826395</c:v>
                </c:pt>
                <c:pt idx="7">
                  <c:v>0.96278408729954101</c:v>
                </c:pt>
                <c:pt idx="8">
                  <c:v>1.4038517637580701</c:v>
                </c:pt>
                <c:pt idx="9">
                  <c:v>0.7</c:v>
                </c:pt>
              </c:numCache>
            </c:numRef>
          </c:val>
          <c:extLst>
            <c:ext xmlns:c16="http://schemas.microsoft.com/office/drawing/2014/chart" uri="{C3380CC4-5D6E-409C-BE32-E72D297353CC}">
              <c16:uniqueId val="{00000000-5B96-4D49-933E-1217C41C0A81}"/>
            </c:ext>
          </c:extLst>
        </c:ser>
        <c:dLbls>
          <c:showLegendKey val="0"/>
          <c:showVal val="0"/>
          <c:showCatName val="0"/>
          <c:showSerName val="0"/>
          <c:showPercent val="0"/>
          <c:showBubbleSize val="0"/>
        </c:dLbls>
        <c:gapWidth val="70"/>
        <c:axId val="-1318307952"/>
        <c:axId val="-1318317200"/>
      </c:barChart>
      <c:lineChart>
        <c:grouping val="standard"/>
        <c:varyColors val="0"/>
        <c:ser>
          <c:idx val="1"/>
          <c:order val="1"/>
          <c:tx>
            <c:strRef>
              <c:f>'Fig 6'!$C$17</c:f>
              <c:strCache>
                <c:ptCount val="1"/>
                <c:pt idx="0">
                  <c:v>France métropolitaine </c:v>
                </c:pt>
              </c:strCache>
            </c:strRef>
          </c:tx>
          <c:spPr>
            <a:ln w="28575" cap="rnd">
              <a:noFill/>
              <a:round/>
            </a:ln>
            <a:effectLst/>
          </c:spPr>
          <c:marker>
            <c:symbol val="circle"/>
            <c:size val="7"/>
            <c:spPr>
              <a:solidFill>
                <a:srgbClr val="FFC000"/>
              </a:solidFill>
              <a:ln w="9525">
                <a:solidFill>
                  <a:srgbClr val="FFC000"/>
                </a:solidFill>
              </a:ln>
              <a:effectLst/>
            </c:spPr>
          </c:marker>
          <c:cat>
            <c:strRef>
              <c:f>[3]fig3!$A$21:$A$30</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 entière</c:v>
                </c:pt>
              </c:strCache>
            </c:strRef>
          </c:cat>
          <c:val>
            <c:numRef>
              <c:f>'Fig 6'!$C$18:$C$27</c:f>
              <c:numCache>
                <c:formatCode>0.0</c:formatCode>
                <c:ptCount val="10"/>
                <c:pt idx="0">
                  <c:v>0.168630180268038</c:v>
                </c:pt>
                <c:pt idx="1">
                  <c:v>0.33244505300868499</c:v>
                </c:pt>
                <c:pt idx="2">
                  <c:v>0.41106759748819899</c:v>
                </c:pt>
                <c:pt idx="3">
                  <c:v>0.50043423601790404</c:v>
                </c:pt>
                <c:pt idx="4">
                  <c:v>0.60896080285392296</c:v>
                </c:pt>
                <c:pt idx="5">
                  <c:v>0.71208901800029401</c:v>
                </c:pt>
                <c:pt idx="6">
                  <c:v>0.89623506369880002</c:v>
                </c:pt>
                <c:pt idx="7">
                  <c:v>0.96585529326969899</c:v>
                </c:pt>
                <c:pt idx="9">
                  <c:v>0.7</c:v>
                </c:pt>
              </c:numCache>
            </c:numRef>
          </c:val>
          <c:smooth val="0"/>
          <c:extLst>
            <c:ext xmlns:c16="http://schemas.microsoft.com/office/drawing/2014/chart" uri="{C3380CC4-5D6E-409C-BE32-E72D297353CC}">
              <c16:uniqueId val="{00000001-5B96-4D49-933E-1217C41C0A81}"/>
            </c:ext>
          </c:extLst>
        </c:ser>
        <c:dLbls>
          <c:showLegendKey val="0"/>
          <c:showVal val="0"/>
          <c:showCatName val="0"/>
          <c:showSerName val="0"/>
          <c:showPercent val="0"/>
          <c:showBubbleSize val="0"/>
        </c:dLbls>
        <c:marker val="1"/>
        <c:smooth val="0"/>
        <c:axId val="-1318312848"/>
        <c:axId val="-1318311760"/>
      </c:lineChart>
      <c:catAx>
        <c:axId val="-131830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crossAx val="-1318317200"/>
        <c:crosses val="autoZero"/>
        <c:auto val="1"/>
        <c:lblAlgn val="ctr"/>
        <c:lblOffset val="100"/>
        <c:noMultiLvlLbl val="0"/>
      </c:catAx>
      <c:valAx>
        <c:axId val="-1318317200"/>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1318307952"/>
        <c:crosses val="autoZero"/>
        <c:crossBetween val="between"/>
      </c:valAx>
      <c:valAx>
        <c:axId val="-1318311760"/>
        <c:scaling>
          <c:orientation val="minMax"/>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crossAx val="-1318312848"/>
        <c:crosses val="max"/>
        <c:crossBetween val="between"/>
      </c:valAx>
      <c:catAx>
        <c:axId val="-1318312848"/>
        <c:scaling>
          <c:orientation val="minMax"/>
        </c:scaling>
        <c:delete val="1"/>
        <c:axPos val="b"/>
        <c:numFmt formatCode="General" sourceLinked="1"/>
        <c:majorTickMark val="out"/>
        <c:minorTickMark val="none"/>
        <c:tickLblPos val="nextTo"/>
        <c:crossAx val="-1318311760"/>
        <c:crosses val="autoZero"/>
        <c:auto val="1"/>
        <c:lblAlgn val="ctr"/>
        <c:lblOffset val="100"/>
        <c:noMultiLvlLbl val="0"/>
      </c:catAx>
      <c:spPr>
        <a:noFill/>
        <a:ln>
          <a:noFill/>
        </a:ln>
        <a:effectLst/>
      </c:spPr>
    </c:plotArea>
    <c:legend>
      <c:legendPos val="b"/>
      <c:layout>
        <c:manualLayout>
          <c:xMode val="edge"/>
          <c:yMode val="edge"/>
          <c:x val="0.87356349206349204"/>
          <c:y val="7.6228518518518515E-2"/>
          <c:w val="0.10464642857142857"/>
          <c:h val="0.59073302245562376"/>
        </c:manualLayout>
      </c:layout>
      <c:overlay val="0"/>
      <c:spPr>
        <a:noFill/>
        <a:ln>
          <a:noFill/>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 8'!$C$26</c:f>
              <c:strCache>
                <c:ptCount val="1"/>
                <c:pt idx="0">
                  <c:v>Usage de stupéfiants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8'!$B$27:$B$33</c:f>
              <c:strCache>
                <c:ptCount val="7"/>
                <c:pt idx="0">
                  <c:v>Océanie</c:v>
                </c:pt>
                <c:pt idx="1">
                  <c:v>Amérique</c:v>
                </c:pt>
                <c:pt idx="2">
                  <c:v>Europe hors UE27</c:v>
                </c:pt>
                <c:pt idx="3">
                  <c:v>Asie</c:v>
                </c:pt>
                <c:pt idx="4">
                  <c:v>UE27 hors France</c:v>
                </c:pt>
                <c:pt idx="5">
                  <c:v>Afrique</c:v>
                </c:pt>
                <c:pt idx="6">
                  <c:v>France</c:v>
                </c:pt>
              </c:strCache>
            </c:strRef>
          </c:cat>
          <c:val>
            <c:numRef>
              <c:f>'Fig 8'!$C$27:$C$33</c:f>
              <c:numCache>
                <c:formatCode>0</c:formatCode>
                <c:ptCount val="7"/>
                <c:pt idx="0">
                  <c:v>3.8099737492808699E-3</c:v>
                </c:pt>
                <c:pt idx="1">
                  <c:v>0.37337742742952501</c:v>
                </c:pt>
                <c:pt idx="2">
                  <c:v>0.53301532752439296</c:v>
                </c:pt>
                <c:pt idx="3">
                  <c:v>0.82905028784351698</c:v>
                </c:pt>
                <c:pt idx="4">
                  <c:v>2.0749117038583602</c:v>
                </c:pt>
                <c:pt idx="5">
                  <c:v>7.5010763175841699</c:v>
                </c:pt>
                <c:pt idx="6">
                  <c:v>88.682853975136098</c:v>
                </c:pt>
              </c:numCache>
            </c:numRef>
          </c:val>
          <c:extLst>
            <c:ext xmlns:c16="http://schemas.microsoft.com/office/drawing/2014/chart" uri="{C3380CC4-5D6E-409C-BE32-E72D297353CC}">
              <c16:uniqueId val="{00000000-11A2-48C3-BE07-7979BB98E478}"/>
            </c:ext>
          </c:extLst>
        </c:ser>
        <c:dLbls>
          <c:showLegendKey val="0"/>
          <c:showVal val="0"/>
          <c:showCatName val="0"/>
          <c:showSerName val="0"/>
          <c:showPercent val="0"/>
          <c:showBubbleSize val="0"/>
        </c:dLbls>
        <c:gapWidth val="182"/>
        <c:axId val="-1318319376"/>
        <c:axId val="-1318312304"/>
      </c:barChart>
      <c:catAx>
        <c:axId val="-13183193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18312304"/>
        <c:crosses val="autoZero"/>
        <c:auto val="1"/>
        <c:lblAlgn val="ctr"/>
        <c:lblOffset val="100"/>
        <c:noMultiLvlLbl val="0"/>
      </c:catAx>
      <c:valAx>
        <c:axId val="-131831230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1831937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8'!$D$27:$D$33</c:f>
              <c:strCache>
                <c:ptCount val="7"/>
                <c:pt idx="0">
                  <c:v>Océanie</c:v>
                </c:pt>
                <c:pt idx="1">
                  <c:v>Asie</c:v>
                </c:pt>
                <c:pt idx="2">
                  <c:v>Europe hors UE27</c:v>
                </c:pt>
                <c:pt idx="3">
                  <c:v>Amérique</c:v>
                </c:pt>
                <c:pt idx="4">
                  <c:v>UE27 hors France</c:v>
                </c:pt>
                <c:pt idx="5">
                  <c:v>Afrique</c:v>
                </c:pt>
                <c:pt idx="6">
                  <c:v>France</c:v>
                </c:pt>
              </c:strCache>
            </c:strRef>
          </c:cat>
          <c:val>
            <c:numRef>
              <c:f>'Fig 8'!$E$27:$E$33</c:f>
              <c:numCache>
                <c:formatCode>0</c:formatCode>
                <c:ptCount val="7"/>
                <c:pt idx="0">
                  <c:v>4.0992006558720996E-3</c:v>
                </c:pt>
                <c:pt idx="1">
                  <c:v>0.78704652592744384</c:v>
                </c:pt>
                <c:pt idx="2">
                  <c:v>1.3588850174216001</c:v>
                </c:pt>
                <c:pt idx="3">
                  <c:v>1.38962902234064</c:v>
                </c:pt>
                <c:pt idx="4">
                  <c:v>2.6767780282844802</c:v>
                </c:pt>
                <c:pt idx="5">
                  <c:v>14.23037507686</c:v>
                </c:pt>
                <c:pt idx="6">
                  <c:v>79.542939126870294</c:v>
                </c:pt>
              </c:numCache>
            </c:numRef>
          </c:val>
          <c:extLst>
            <c:ext xmlns:c16="http://schemas.microsoft.com/office/drawing/2014/chart" uri="{C3380CC4-5D6E-409C-BE32-E72D297353CC}">
              <c16:uniqueId val="{00000000-0F0A-445D-B092-55553604CEA7}"/>
            </c:ext>
          </c:extLst>
        </c:ser>
        <c:dLbls>
          <c:showLegendKey val="0"/>
          <c:showVal val="0"/>
          <c:showCatName val="0"/>
          <c:showSerName val="0"/>
          <c:showPercent val="0"/>
          <c:showBubbleSize val="0"/>
        </c:dLbls>
        <c:gapWidth val="182"/>
        <c:axId val="-1318316656"/>
        <c:axId val="-1318315024"/>
      </c:barChart>
      <c:catAx>
        <c:axId val="-13183166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18315024"/>
        <c:crosses val="autoZero"/>
        <c:auto val="1"/>
        <c:lblAlgn val="ctr"/>
        <c:lblOffset val="100"/>
        <c:noMultiLvlLbl val="0"/>
      </c:catAx>
      <c:valAx>
        <c:axId val="-1318315024"/>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31831665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314325</xdr:colOff>
      <xdr:row>2</xdr:row>
      <xdr:rowOff>47625</xdr:rowOff>
    </xdr:from>
    <xdr:to>
      <xdr:col>4</xdr:col>
      <xdr:colOff>552450</xdr:colOff>
      <xdr:row>15</xdr:row>
      <xdr:rowOff>47624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119062</xdr:rowOff>
    </xdr:from>
    <xdr:to>
      <xdr:col>9</xdr:col>
      <xdr:colOff>57150</xdr:colOff>
      <xdr:row>15</xdr:row>
      <xdr:rowOff>38100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xdr:colOff>
      <xdr:row>2</xdr:row>
      <xdr:rowOff>138112</xdr:rowOff>
    </xdr:from>
    <xdr:to>
      <xdr:col>4</xdr:col>
      <xdr:colOff>581025</xdr:colOff>
      <xdr:row>18</xdr:row>
      <xdr:rowOff>114300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52387</xdr:colOff>
      <xdr:row>2</xdr:row>
      <xdr:rowOff>138112</xdr:rowOff>
    </xdr:from>
    <xdr:to>
      <xdr:col>5</xdr:col>
      <xdr:colOff>428625</xdr:colOff>
      <xdr:row>18</xdr:row>
      <xdr:rowOff>114300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57150</xdr:colOff>
      <xdr:row>2</xdr:row>
      <xdr:rowOff>95250</xdr:rowOff>
    </xdr:from>
    <xdr:to>
      <xdr:col>9</xdr:col>
      <xdr:colOff>457200</xdr:colOff>
      <xdr:row>17</xdr:row>
      <xdr:rowOff>123824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361951</xdr:colOff>
      <xdr:row>3</xdr:row>
      <xdr:rowOff>19050</xdr:rowOff>
    </xdr:from>
    <xdr:to>
      <xdr:col>1</xdr:col>
      <xdr:colOff>2809951</xdr:colOff>
      <xdr:row>26</xdr:row>
      <xdr:rowOff>142875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7.xml><?xml version="1.0" encoding="utf-8"?>
<xdr:wsDr xmlns:xdr="http://schemas.openxmlformats.org/drawingml/2006/spreadsheetDrawing" xmlns:a="http://schemas.openxmlformats.org/drawingml/2006/main">
  <xdr:twoCellAnchor>
    <xdr:from>
      <xdr:col>4</xdr:col>
      <xdr:colOff>371475</xdr:colOff>
      <xdr:row>0</xdr:row>
      <xdr:rowOff>161925</xdr:rowOff>
    </xdr:from>
    <xdr:to>
      <xdr:col>7</xdr:col>
      <xdr:colOff>533475</xdr:colOff>
      <xdr:row>32</xdr:row>
      <xdr:rowOff>28575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8.xml><?xml version="1.0" encoding="utf-8"?>
<xdr:wsDr xmlns:xdr="http://schemas.openxmlformats.org/drawingml/2006/spreadsheetDrawing" xmlns:a="http://schemas.openxmlformats.org/drawingml/2006/main">
  <xdr:twoCellAnchor>
    <xdr:from>
      <xdr:col>0</xdr:col>
      <xdr:colOff>652462</xdr:colOff>
      <xdr:row>4</xdr:row>
      <xdr:rowOff>14287</xdr:rowOff>
    </xdr:from>
    <xdr:to>
      <xdr:col>5</xdr:col>
      <xdr:colOff>95250</xdr:colOff>
      <xdr:row>18</xdr:row>
      <xdr:rowOff>90487</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347662</xdr:colOff>
      <xdr:row>4</xdr:row>
      <xdr:rowOff>4762</xdr:rowOff>
    </xdr:from>
    <xdr:to>
      <xdr:col>9</xdr:col>
      <xdr:colOff>571500</xdr:colOff>
      <xdr:row>18</xdr:row>
      <xdr:rowOff>80962</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Analyses/1-Bilans/2023/Bilan%20d&#233;finitif%202023/17_ILS/Pour%20Christine/figures_drap_blan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boSSMSI\P03Analyse\1-Bilans\2023\Bilan%20d&#233;finitif%202023\7_Fiche%20Homicide\Pour%20christine\Copie%20de%201_Homicides_pour%20DB_27mai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boSSMSI\P03Analyse\1-Bilans\2023\Bilan%20d&#233;finitif%202023\17_ILS\ILS%202023\figures_m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1"/>
      <sheetName val="fig2"/>
      <sheetName val="fig3"/>
      <sheetName val="fig4"/>
      <sheetName val="fig5"/>
      <sheetName val="fig6"/>
      <sheetName val="fig7"/>
      <sheetName val="fig8"/>
      <sheetName val="fig8-2"/>
      <sheetName val="Feuil2"/>
    </sheetNames>
    <sheetDataSet>
      <sheetData sheetId="0"/>
      <sheetData sheetId="1"/>
      <sheetData sheetId="2"/>
      <sheetData sheetId="3">
        <row r="21">
          <cell r="B21" t="str">
            <v>Trafic de stupéfiants</v>
          </cell>
        </row>
        <row r="22">
          <cell r="A22">
            <v>2017</v>
          </cell>
        </row>
        <row r="23">
          <cell r="A23">
            <v>2018</v>
          </cell>
        </row>
        <row r="24">
          <cell r="A24">
            <v>2019</v>
          </cell>
        </row>
        <row r="25">
          <cell r="A25">
            <v>2020</v>
          </cell>
        </row>
        <row r="26">
          <cell r="A26">
            <v>2021</v>
          </cell>
        </row>
        <row r="27">
          <cell r="A27">
            <v>2022</v>
          </cell>
        </row>
        <row r="28">
          <cell r="A28">
            <v>2023</v>
          </cell>
        </row>
      </sheetData>
      <sheetData sheetId="4">
        <row r="21">
          <cell r="A21" t="str">
            <v>Hors unité urbaine</v>
          </cell>
        </row>
        <row r="22">
          <cell r="A22" t="str">
            <v>de 2 000 à 5 000 habitants</v>
          </cell>
        </row>
        <row r="23">
          <cell r="A23" t="str">
            <v>de 5 000 à 10 000 habitants</v>
          </cell>
        </row>
        <row r="24">
          <cell r="A24" t="str">
            <v>de 10 000 à 20 000 habitants</v>
          </cell>
        </row>
        <row r="25">
          <cell r="A25" t="str">
            <v>de 20 000 à 50 000 habitants</v>
          </cell>
        </row>
        <row r="26">
          <cell r="A26" t="str">
            <v>de 50 000 à 100 000 habitants</v>
          </cell>
        </row>
        <row r="27">
          <cell r="A27" t="str">
            <v>de 100 000 à 200 000 habitants</v>
          </cell>
        </row>
        <row r="28">
          <cell r="A28" t="str">
            <v>de 200 000 à 2 000 000 habitants</v>
          </cell>
        </row>
        <row r="29">
          <cell r="A29" t="str">
            <v>Unité urbaine de Paris</v>
          </cell>
        </row>
        <row r="30">
          <cell r="A30" t="str">
            <v>France entière</v>
          </cell>
        </row>
      </sheetData>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1"/>
      <sheetName val="Fig 2_"/>
      <sheetName val="Fig 3_"/>
      <sheetName val="Fig 4_"/>
      <sheetName val="Fig 5_"/>
      <sheetName val="Fig 7"/>
      <sheetName val="Fig 6_"/>
      <sheetName val="Fig 6"/>
      <sheetName val="Fig 6 bis"/>
      <sheetName val="Fig 9"/>
      <sheetName val="Fig 9 (2)"/>
      <sheetName val="Fig 9 bis"/>
    </sheetNames>
    <sheetDataSet>
      <sheetData sheetId="0"/>
      <sheetData sheetId="1"/>
      <sheetData sheetId="2"/>
      <sheetData sheetId="3"/>
      <sheetData sheetId="4"/>
      <sheetData sheetId="5">
        <row r="6">
          <cell r="B6" t="str">
            <v>Communes rurales</v>
          </cell>
        </row>
        <row r="7">
          <cell r="B7" t="str">
            <v>de 2 000 à 5 000 habitants</v>
          </cell>
        </row>
        <row r="8">
          <cell r="B8" t="str">
            <v>de 5 000 à 10 000 habitants</v>
          </cell>
        </row>
        <row r="9">
          <cell r="B9" t="str">
            <v>de 10 000 à 20 000 habitants</v>
          </cell>
        </row>
        <row r="10">
          <cell r="B10" t="str">
            <v>de 20 000 à 50 000 habitants</v>
          </cell>
        </row>
        <row r="11">
          <cell r="B11" t="str">
            <v>de 50 000 à 100 000 habitants</v>
          </cell>
        </row>
        <row r="12">
          <cell r="B12" t="str">
            <v>de 100 000 à 200 000 habitants</v>
          </cell>
        </row>
        <row r="13">
          <cell r="B13" t="str">
            <v>de 200 000 à 2 000 000 habitants</v>
          </cell>
        </row>
        <row r="14">
          <cell r="B14" t="str">
            <v>Unité urbaine de Paris</v>
          </cell>
        </row>
        <row r="15">
          <cell r="B15" t="str">
            <v>France</v>
          </cell>
        </row>
      </sheetData>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1"/>
      <sheetName val="fig_1bis"/>
      <sheetName val="fig_1ter"/>
      <sheetName val="fig2"/>
      <sheetName val="fig3"/>
      <sheetName val="fig4"/>
      <sheetName val="fig5a"/>
      <sheetName val="fig5b"/>
      <sheetName val="fig6a"/>
      <sheetName val="fig6b"/>
    </sheetNames>
    <sheetDataSet>
      <sheetData sheetId="0"/>
      <sheetData sheetId="1"/>
      <sheetData sheetId="2"/>
      <sheetData sheetId="3"/>
      <sheetData sheetId="4">
        <row r="21">
          <cell r="A21" t="str">
            <v>Hors unité urbaine</v>
          </cell>
        </row>
        <row r="22">
          <cell r="A22" t="str">
            <v>de 2 000 à 5 000 habitants</v>
          </cell>
        </row>
        <row r="23">
          <cell r="A23" t="str">
            <v>de 5 000 à 10 000 habitants</v>
          </cell>
        </row>
        <row r="24">
          <cell r="A24" t="str">
            <v>de 10 000 à 20 000 habitants</v>
          </cell>
        </row>
        <row r="25">
          <cell r="A25" t="str">
            <v>de 20 000 à 50 000 habitants</v>
          </cell>
        </row>
        <row r="26">
          <cell r="A26" t="str">
            <v>de 50 000 à 100 000 habitants</v>
          </cell>
        </row>
        <row r="27">
          <cell r="A27" t="str">
            <v>de 100 000 à 200 000 habitants</v>
          </cell>
        </row>
        <row r="28">
          <cell r="A28" t="str">
            <v>de 200 000 à 2 000 000 habitants</v>
          </cell>
        </row>
        <row r="29">
          <cell r="A29" t="str">
            <v>Unité urbaine de Paris</v>
          </cell>
        </row>
        <row r="30">
          <cell r="A30" t="str">
            <v>France entière</v>
          </cell>
        </row>
      </sheetData>
      <sheetData sheetId="5"/>
      <sheetData sheetId="6"/>
      <sheetData sheetId="7"/>
      <sheetData sheetId="8"/>
      <sheetData sheetId="9"/>
    </sheetDataSet>
  </externalBook>
</externalLink>
</file>

<file path=xl/theme/theme1.xml><?xml version="1.0" encoding="utf-8"?>
<a:theme xmlns:a="http://schemas.openxmlformats.org/drawingml/2006/main" name="Thème Office">
  <a:themeElements>
    <a:clrScheme name="Fiche Bilan Fin">
      <a:dk1>
        <a:sysClr val="windowText" lastClr="000000"/>
      </a:dk1>
      <a:lt1>
        <a:sysClr val="window" lastClr="FFFFFF"/>
      </a:lt1>
      <a:dk2>
        <a:srgbClr val="2F4077"/>
      </a:dk2>
      <a:lt2>
        <a:srgbClr val="2B7758"/>
      </a:lt2>
      <a:accent1>
        <a:srgbClr val="465F9D"/>
      </a:accent1>
      <a:accent2>
        <a:srgbClr val="FFCA00"/>
      </a:accent2>
      <a:accent3>
        <a:srgbClr val="34CB6A"/>
      </a:accent3>
      <a:accent4>
        <a:srgbClr val="CE614A"/>
      </a:accent4>
      <a:accent5>
        <a:srgbClr val="6E85BE"/>
      </a:accent5>
      <a:accent6>
        <a:srgbClr val="C3992A"/>
      </a:accent6>
      <a:hlink>
        <a:srgbClr val="000000"/>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9"/>
  <sheetViews>
    <sheetView workbookViewId="0">
      <selection activeCell="H9" sqref="H9"/>
    </sheetView>
  </sheetViews>
  <sheetFormatPr baseColWidth="10" defaultColWidth="10.81640625" defaultRowHeight="14.5" x14ac:dyDescent="0.35"/>
  <cols>
    <col min="1" max="1" width="4.81640625" style="1" customWidth="1"/>
    <col min="2" max="2" width="10.81640625" style="1"/>
    <col min="3" max="3" width="16.7265625" style="1" customWidth="1"/>
    <col min="4" max="4" width="32.54296875" style="1" customWidth="1"/>
    <col min="5" max="16384" width="10.81640625" style="1"/>
  </cols>
  <sheetData>
    <row r="2" spans="2:2" ht="15.5" x14ac:dyDescent="0.35">
      <c r="B2" s="5" t="s">
        <v>1</v>
      </c>
    </row>
    <row r="17" spans="2:4" ht="15" x14ac:dyDescent="0.35">
      <c r="B17" s="6" t="s">
        <v>2</v>
      </c>
    </row>
    <row r="18" spans="2:4" ht="15" x14ac:dyDescent="0.35">
      <c r="B18" s="6" t="s">
        <v>3</v>
      </c>
    </row>
    <row r="19" spans="2:4" ht="15" x14ac:dyDescent="0.35">
      <c r="B19" s="6" t="s">
        <v>4</v>
      </c>
    </row>
    <row r="21" spans="2:4" x14ac:dyDescent="0.35">
      <c r="D21" s="4" t="s">
        <v>0</v>
      </c>
    </row>
    <row r="22" spans="2:4" x14ac:dyDescent="0.35">
      <c r="C22" s="3">
        <v>2016</v>
      </c>
      <c r="D22" s="3">
        <v>40700</v>
      </c>
    </row>
    <row r="23" spans="2:4" x14ac:dyDescent="0.35">
      <c r="C23" s="3">
        <v>2017</v>
      </c>
      <c r="D23" s="3">
        <v>44000</v>
      </c>
    </row>
    <row r="24" spans="2:4" x14ac:dyDescent="0.35">
      <c r="C24" s="3">
        <v>2018</v>
      </c>
      <c r="D24" s="3">
        <v>45500</v>
      </c>
    </row>
    <row r="25" spans="2:4" x14ac:dyDescent="0.35">
      <c r="C25" s="3">
        <v>2019</v>
      </c>
      <c r="D25" s="3">
        <v>47100</v>
      </c>
    </row>
    <row r="26" spans="2:4" x14ac:dyDescent="0.35">
      <c r="C26" s="3">
        <v>2020</v>
      </c>
      <c r="D26" s="3">
        <v>41200</v>
      </c>
    </row>
    <row r="27" spans="2:4" x14ac:dyDescent="0.35">
      <c r="C27" s="3">
        <v>2021</v>
      </c>
      <c r="D27" s="3">
        <v>46700</v>
      </c>
    </row>
    <row r="28" spans="2:4" x14ac:dyDescent="0.35">
      <c r="C28" s="3">
        <v>2022</v>
      </c>
      <c r="D28" s="3">
        <v>49000</v>
      </c>
    </row>
    <row r="29" spans="2:4" x14ac:dyDescent="0.35">
      <c r="C29" s="3">
        <v>2023</v>
      </c>
      <c r="D29" s="3">
        <v>48800</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9"/>
  <sheetViews>
    <sheetView workbookViewId="0">
      <selection activeCell="F24" sqref="F24"/>
    </sheetView>
  </sheetViews>
  <sheetFormatPr baseColWidth="10" defaultColWidth="11.453125" defaultRowHeight="14.5" x14ac:dyDescent="0.35"/>
  <cols>
    <col min="1" max="1" width="4.81640625" style="1" customWidth="1"/>
    <col min="2" max="2" width="11.453125" style="1"/>
    <col min="3" max="3" width="12.81640625" style="1" bestFit="1" customWidth="1"/>
    <col min="4" max="16384" width="11.453125" style="1"/>
  </cols>
  <sheetData>
    <row r="2" spans="2:2" ht="15.5" x14ac:dyDescent="0.35">
      <c r="B2" s="7" t="s">
        <v>66</v>
      </c>
    </row>
    <row r="17" spans="2:3" ht="15" x14ac:dyDescent="0.35">
      <c r="B17" s="6" t="s">
        <v>6</v>
      </c>
    </row>
    <row r="18" spans="2:3" ht="15" x14ac:dyDescent="0.35">
      <c r="B18" s="6" t="s">
        <v>3</v>
      </c>
    </row>
    <row r="19" spans="2:3" ht="15" x14ac:dyDescent="0.35">
      <c r="B19" s="6" t="s">
        <v>4</v>
      </c>
    </row>
    <row r="21" spans="2:3" x14ac:dyDescent="0.35">
      <c r="B21" s="2"/>
      <c r="C21" s="2" t="s">
        <v>5</v>
      </c>
    </row>
    <row r="22" spans="2:3" x14ac:dyDescent="0.35">
      <c r="B22" s="8">
        <v>2016</v>
      </c>
      <c r="C22" s="13">
        <v>184400</v>
      </c>
    </row>
    <row r="23" spans="2:3" x14ac:dyDescent="0.35">
      <c r="B23" s="8">
        <v>2017</v>
      </c>
      <c r="C23" s="13">
        <v>188800</v>
      </c>
    </row>
    <row r="24" spans="2:3" x14ac:dyDescent="0.35">
      <c r="B24" s="8">
        <v>2018</v>
      </c>
      <c r="C24" s="13">
        <v>186900</v>
      </c>
    </row>
    <row r="25" spans="2:3" x14ac:dyDescent="0.35">
      <c r="B25" s="8">
        <v>2019</v>
      </c>
      <c r="C25" s="13">
        <v>177400</v>
      </c>
    </row>
    <row r="26" spans="2:3" x14ac:dyDescent="0.35">
      <c r="B26" s="8">
        <v>2020</v>
      </c>
      <c r="C26" s="13">
        <v>160800</v>
      </c>
    </row>
    <row r="27" spans="2:3" x14ac:dyDescent="0.35">
      <c r="B27" s="8">
        <v>2021</v>
      </c>
      <c r="C27" s="13">
        <v>221400</v>
      </c>
    </row>
    <row r="28" spans="2:3" x14ac:dyDescent="0.35">
      <c r="B28" s="8">
        <v>2022</v>
      </c>
      <c r="C28" s="13">
        <v>251600</v>
      </c>
    </row>
    <row r="29" spans="2:3" x14ac:dyDescent="0.35">
      <c r="B29" s="8">
        <v>2023</v>
      </c>
      <c r="C29" s="13">
        <v>262500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4"/>
  <sheetViews>
    <sheetView workbookViewId="0">
      <selection activeCell="G3" sqref="G3"/>
    </sheetView>
  </sheetViews>
  <sheetFormatPr baseColWidth="10" defaultColWidth="11.453125" defaultRowHeight="14.5" x14ac:dyDescent="0.35"/>
  <cols>
    <col min="1" max="1" width="3.81640625" style="1" customWidth="1"/>
    <col min="2" max="2" width="23.26953125" style="1" customWidth="1"/>
    <col min="3" max="16384" width="11.453125" style="1"/>
  </cols>
  <sheetData>
    <row r="2" spans="2:7" ht="15.5" x14ac:dyDescent="0.35">
      <c r="B2" s="7" t="s">
        <v>67</v>
      </c>
    </row>
    <row r="3" spans="2:7" ht="15.5" x14ac:dyDescent="0.35">
      <c r="G3" s="33" t="s">
        <v>36</v>
      </c>
    </row>
    <row r="21" spans="2:18" ht="15" x14ac:dyDescent="0.35">
      <c r="B21" s="6" t="s">
        <v>9</v>
      </c>
    </row>
    <row r="22" spans="2:18" ht="15" x14ac:dyDescent="0.35">
      <c r="B22" s="6" t="s">
        <v>3</v>
      </c>
    </row>
    <row r="23" spans="2:18" ht="15" x14ac:dyDescent="0.35">
      <c r="B23" s="6" t="s">
        <v>10</v>
      </c>
      <c r="C23" s="9"/>
      <c r="D23" s="9"/>
      <c r="E23" s="9"/>
      <c r="F23" s="9"/>
      <c r="G23" s="9"/>
      <c r="H23" s="9"/>
      <c r="I23" s="9"/>
      <c r="J23" s="9"/>
      <c r="K23" s="9"/>
      <c r="L23" s="9"/>
      <c r="M23" s="9"/>
      <c r="N23" s="9"/>
      <c r="O23" s="9"/>
      <c r="P23" s="9"/>
      <c r="Q23" s="9"/>
      <c r="R23" s="9"/>
    </row>
    <row r="24" spans="2:18" ht="29" x14ac:dyDescent="0.35">
      <c r="B24" s="8" t="s">
        <v>8</v>
      </c>
      <c r="C24" s="10" t="s">
        <v>5</v>
      </c>
      <c r="D24" s="11" t="s">
        <v>7</v>
      </c>
      <c r="E24" s="10" t="s">
        <v>11</v>
      </c>
      <c r="F24" s="11"/>
      <c r="G24" s="9"/>
      <c r="H24" s="9"/>
      <c r="I24" s="9"/>
      <c r="J24" s="9"/>
      <c r="K24" s="9"/>
      <c r="L24" s="9"/>
      <c r="M24" s="9"/>
      <c r="N24" s="9"/>
      <c r="O24" s="9"/>
      <c r="P24" s="9"/>
      <c r="Q24" s="9"/>
      <c r="R24" s="9"/>
    </row>
    <row r="25" spans="2:18" x14ac:dyDescent="0.35">
      <c r="B25" s="8">
        <v>2016</v>
      </c>
      <c r="C25" s="8">
        <v>182400</v>
      </c>
      <c r="D25" s="8">
        <v>0</v>
      </c>
      <c r="E25" s="8">
        <f>C25-D25</f>
        <v>182400</v>
      </c>
      <c r="F25" s="12">
        <f>D25/C25</f>
        <v>0</v>
      </c>
      <c r="G25" s="9"/>
      <c r="H25" s="9"/>
      <c r="I25" s="9"/>
      <c r="J25" s="9"/>
      <c r="K25" s="9"/>
      <c r="L25" s="9"/>
      <c r="M25" s="9"/>
      <c r="N25" s="9"/>
      <c r="O25" s="9"/>
      <c r="P25" s="9"/>
      <c r="Q25" s="9"/>
      <c r="R25" s="9"/>
    </row>
    <row r="26" spans="2:18" x14ac:dyDescent="0.35">
      <c r="B26" s="8">
        <v>2017</v>
      </c>
      <c r="C26" s="8">
        <v>188800</v>
      </c>
      <c r="D26" s="8">
        <v>0</v>
      </c>
      <c r="E26" s="8">
        <f t="shared" ref="E26:E32" si="0">C26-D26</f>
        <v>188800</v>
      </c>
      <c r="F26" s="12">
        <f t="shared" ref="F26:F32" si="1">D26/C26</f>
        <v>0</v>
      </c>
      <c r="G26" s="9"/>
      <c r="H26" s="9"/>
      <c r="I26" s="9"/>
      <c r="J26" s="9"/>
      <c r="K26" s="9"/>
      <c r="L26" s="9"/>
      <c r="M26" s="9"/>
      <c r="N26" s="9"/>
      <c r="O26" s="9"/>
      <c r="P26" s="9"/>
      <c r="Q26" s="9"/>
      <c r="R26" s="9"/>
    </row>
    <row r="27" spans="2:18" x14ac:dyDescent="0.35">
      <c r="B27" s="8">
        <v>2018</v>
      </c>
      <c r="C27" s="8">
        <v>186900</v>
      </c>
      <c r="D27" s="8">
        <v>0</v>
      </c>
      <c r="E27" s="8">
        <f t="shared" si="0"/>
        <v>186900</v>
      </c>
      <c r="F27" s="12">
        <f t="shared" si="1"/>
        <v>0</v>
      </c>
      <c r="G27" s="9"/>
      <c r="H27" s="9"/>
      <c r="I27" s="9"/>
      <c r="J27" s="9"/>
      <c r="K27" s="9"/>
      <c r="L27" s="9"/>
      <c r="M27" s="9"/>
      <c r="N27" s="9"/>
      <c r="O27" s="9"/>
      <c r="P27" s="9"/>
      <c r="Q27" s="9"/>
      <c r="R27" s="9"/>
    </row>
    <row r="28" spans="2:18" x14ac:dyDescent="0.35">
      <c r="B28" s="8">
        <v>2019</v>
      </c>
      <c r="C28" s="8">
        <v>177400</v>
      </c>
      <c r="D28" s="8">
        <v>0</v>
      </c>
      <c r="E28" s="8">
        <f t="shared" si="0"/>
        <v>177400</v>
      </c>
      <c r="F28" s="12">
        <f t="shared" si="1"/>
        <v>0</v>
      </c>
      <c r="G28" s="9"/>
      <c r="H28" s="9"/>
      <c r="I28" s="9"/>
      <c r="J28" s="9"/>
      <c r="K28" s="9"/>
      <c r="L28" s="9"/>
      <c r="M28" s="9"/>
      <c r="N28" s="9"/>
      <c r="O28" s="9"/>
      <c r="P28" s="9"/>
      <c r="Q28" s="9"/>
      <c r="R28" s="9"/>
    </row>
    <row r="29" spans="2:18" x14ac:dyDescent="0.35">
      <c r="B29" s="8">
        <v>2020</v>
      </c>
      <c r="C29" s="8">
        <v>160800</v>
      </c>
      <c r="D29" s="8">
        <v>29400</v>
      </c>
      <c r="E29" s="8">
        <f t="shared" si="0"/>
        <v>131400</v>
      </c>
      <c r="F29" s="12">
        <f t="shared" si="1"/>
        <v>0.18283582089552239</v>
      </c>
      <c r="G29" s="9"/>
      <c r="H29" s="9"/>
      <c r="I29" s="9"/>
      <c r="J29" s="9"/>
      <c r="K29" s="9"/>
      <c r="L29" s="9"/>
      <c r="M29" s="9"/>
      <c r="N29" s="9"/>
      <c r="O29" s="9"/>
      <c r="P29" s="9"/>
      <c r="Q29" s="9"/>
      <c r="R29" s="9"/>
    </row>
    <row r="30" spans="2:18" x14ac:dyDescent="0.35">
      <c r="B30" s="8">
        <v>2021</v>
      </c>
      <c r="C30" s="8">
        <v>221400</v>
      </c>
      <c r="D30" s="8">
        <v>105400</v>
      </c>
      <c r="E30" s="8">
        <f t="shared" si="0"/>
        <v>116000</v>
      </c>
      <c r="F30" s="12">
        <f>D30/C30</f>
        <v>0.47606142728093948</v>
      </c>
      <c r="G30" s="9"/>
      <c r="H30" s="9"/>
      <c r="I30" s="9"/>
      <c r="J30" s="9"/>
      <c r="K30" s="9"/>
      <c r="L30" s="9"/>
      <c r="M30" s="9"/>
      <c r="N30" s="9"/>
      <c r="O30" s="9"/>
      <c r="P30" s="9"/>
      <c r="Q30" s="9"/>
      <c r="R30" s="9"/>
    </row>
    <row r="31" spans="2:18" x14ac:dyDescent="0.35">
      <c r="B31" s="8">
        <v>2022</v>
      </c>
      <c r="C31" s="8">
        <v>251600</v>
      </c>
      <c r="D31" s="8">
        <v>143300</v>
      </c>
      <c r="E31" s="8">
        <f t="shared" si="0"/>
        <v>108300</v>
      </c>
      <c r="F31" s="12">
        <f t="shared" si="1"/>
        <v>0.56955484896661368</v>
      </c>
      <c r="G31" s="9"/>
      <c r="H31" s="9"/>
      <c r="I31" s="9"/>
      <c r="J31" s="9"/>
      <c r="K31" s="9"/>
      <c r="L31" s="9"/>
      <c r="M31" s="9"/>
      <c r="N31" s="9"/>
      <c r="O31" s="9"/>
      <c r="P31" s="9"/>
      <c r="Q31" s="9"/>
      <c r="R31" s="9"/>
    </row>
    <row r="32" spans="2:18" x14ac:dyDescent="0.35">
      <c r="B32" s="8">
        <v>2023</v>
      </c>
      <c r="C32" s="8">
        <v>262500</v>
      </c>
      <c r="D32" s="8">
        <v>162200</v>
      </c>
      <c r="E32" s="8">
        <f t="shared" si="0"/>
        <v>100300</v>
      </c>
      <c r="F32" s="12">
        <f t="shared" si="1"/>
        <v>0.61790476190476196</v>
      </c>
      <c r="G32" s="9"/>
      <c r="H32" s="9"/>
      <c r="I32" s="9"/>
      <c r="J32" s="9"/>
      <c r="K32" s="9"/>
      <c r="L32" s="9"/>
      <c r="M32" s="9"/>
      <c r="N32" s="9"/>
      <c r="O32" s="9"/>
      <c r="P32" s="9"/>
      <c r="Q32" s="9"/>
      <c r="R32" s="9"/>
    </row>
    <row r="33" spans="2:18" x14ac:dyDescent="0.35">
      <c r="B33" s="9"/>
      <c r="C33" s="9"/>
      <c r="D33" s="9"/>
      <c r="E33" s="9"/>
      <c r="F33" s="9"/>
      <c r="G33" s="9"/>
      <c r="H33" s="9"/>
      <c r="I33" s="9"/>
      <c r="J33" s="9"/>
      <c r="K33" s="9"/>
      <c r="L33" s="9"/>
      <c r="M33" s="9"/>
      <c r="N33" s="9"/>
      <c r="O33" s="9"/>
      <c r="P33" s="9"/>
      <c r="Q33" s="9"/>
      <c r="R33" s="9"/>
    </row>
    <row r="34" spans="2:18" x14ac:dyDescent="0.35">
      <c r="B34" s="9"/>
      <c r="C34" s="9"/>
      <c r="D34" s="9"/>
      <c r="E34" s="9"/>
      <c r="F34" s="9"/>
      <c r="G34" s="9"/>
      <c r="H34" s="9"/>
      <c r="I34" s="9"/>
      <c r="J34" s="9"/>
      <c r="K34" s="9"/>
      <c r="L34" s="9"/>
      <c r="M34" s="9"/>
      <c r="N34" s="9"/>
      <c r="O34" s="9"/>
      <c r="P34" s="9"/>
      <c r="Q34" s="9"/>
      <c r="R34" s="9"/>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4"/>
  <sheetViews>
    <sheetView workbookViewId="0">
      <selection activeCell="D36" sqref="D36"/>
    </sheetView>
  </sheetViews>
  <sheetFormatPr baseColWidth="10" defaultColWidth="11.453125" defaultRowHeight="14.5" x14ac:dyDescent="0.35"/>
  <cols>
    <col min="1" max="1" width="3.81640625" style="1" customWidth="1"/>
    <col min="2" max="2" width="23.26953125" style="1" customWidth="1"/>
    <col min="3" max="5" width="12.81640625" style="1" bestFit="1" customWidth="1"/>
    <col min="6" max="6" width="11.54296875" style="1" bestFit="1" customWidth="1"/>
    <col min="7" max="16384" width="11.453125" style="1"/>
  </cols>
  <sheetData>
    <row r="2" spans="2:7" ht="15.5" x14ac:dyDescent="0.35">
      <c r="B2" s="7" t="s">
        <v>67</v>
      </c>
    </row>
    <row r="3" spans="2:7" ht="15.5" x14ac:dyDescent="0.35">
      <c r="G3" s="33" t="s">
        <v>68</v>
      </c>
    </row>
    <row r="21" spans="2:18" ht="15" x14ac:dyDescent="0.35">
      <c r="B21" s="6" t="s">
        <v>9</v>
      </c>
    </row>
    <row r="22" spans="2:18" ht="15" x14ac:dyDescent="0.35">
      <c r="B22" s="6" t="s">
        <v>69</v>
      </c>
    </row>
    <row r="23" spans="2:18" ht="15" x14ac:dyDescent="0.35">
      <c r="B23" s="6" t="s">
        <v>10</v>
      </c>
      <c r="C23" s="9"/>
      <c r="D23" s="9"/>
      <c r="E23" s="9"/>
      <c r="F23" s="9"/>
      <c r="G23" s="9"/>
      <c r="H23" s="9"/>
      <c r="I23" s="9"/>
      <c r="J23" s="9"/>
      <c r="K23" s="9"/>
      <c r="L23" s="9"/>
      <c r="M23" s="9"/>
      <c r="N23" s="9"/>
      <c r="O23" s="9"/>
      <c r="P23" s="9"/>
      <c r="Q23" s="9"/>
      <c r="R23" s="9"/>
    </row>
    <row r="24" spans="2:18" ht="29" x14ac:dyDescent="0.35">
      <c r="B24" s="8" t="s">
        <v>8</v>
      </c>
      <c r="C24" s="10" t="s">
        <v>5</v>
      </c>
      <c r="D24" s="11" t="s">
        <v>7</v>
      </c>
      <c r="E24" s="10" t="s">
        <v>11</v>
      </c>
      <c r="F24" s="11"/>
      <c r="G24" s="9"/>
      <c r="H24" s="9"/>
      <c r="I24" s="9"/>
      <c r="J24" s="9"/>
      <c r="K24" s="9"/>
      <c r="L24" s="9"/>
      <c r="M24" s="9"/>
      <c r="N24" s="9"/>
      <c r="O24" s="9"/>
      <c r="P24" s="9"/>
      <c r="Q24" s="9"/>
      <c r="R24" s="9"/>
    </row>
    <row r="25" spans="2:18" x14ac:dyDescent="0.35">
      <c r="B25" s="8">
        <v>2016</v>
      </c>
      <c r="C25" s="14">
        <v>152000</v>
      </c>
      <c r="D25" s="14">
        <v>0</v>
      </c>
      <c r="E25" s="14">
        <v>152000</v>
      </c>
      <c r="F25" s="15">
        <v>0</v>
      </c>
      <c r="G25" s="9"/>
      <c r="H25" s="9"/>
      <c r="I25" s="9"/>
      <c r="J25" s="9"/>
      <c r="K25" s="9"/>
      <c r="L25" s="9"/>
      <c r="M25" s="9"/>
      <c r="N25" s="9"/>
      <c r="O25" s="9"/>
      <c r="P25" s="9"/>
      <c r="Q25" s="9"/>
      <c r="R25" s="9"/>
    </row>
    <row r="26" spans="2:18" x14ac:dyDescent="0.35">
      <c r="B26" s="8">
        <v>2017</v>
      </c>
      <c r="C26" s="14">
        <v>157900</v>
      </c>
      <c r="D26" s="14">
        <v>0</v>
      </c>
      <c r="E26" s="14">
        <v>157900</v>
      </c>
      <c r="F26" s="15">
        <v>0</v>
      </c>
      <c r="G26" s="9"/>
      <c r="H26" s="9"/>
      <c r="I26" s="9"/>
      <c r="J26" s="9"/>
      <c r="K26" s="9"/>
      <c r="L26" s="9"/>
      <c r="M26" s="9"/>
      <c r="N26" s="9"/>
      <c r="O26" s="9"/>
      <c r="P26" s="9"/>
      <c r="Q26" s="9"/>
      <c r="R26" s="9"/>
    </row>
    <row r="27" spans="2:18" x14ac:dyDescent="0.35">
      <c r="B27" s="8">
        <v>2018</v>
      </c>
      <c r="C27" s="14">
        <v>155800</v>
      </c>
      <c r="D27" s="14">
        <v>0</v>
      </c>
      <c r="E27" s="14">
        <v>155800</v>
      </c>
      <c r="F27" s="15">
        <v>0</v>
      </c>
      <c r="G27" s="9"/>
      <c r="H27" s="9"/>
      <c r="I27" s="9"/>
      <c r="J27" s="9"/>
      <c r="K27" s="9"/>
      <c r="L27" s="9"/>
      <c r="M27" s="9"/>
      <c r="N27" s="9"/>
      <c r="O27" s="9"/>
      <c r="P27" s="9"/>
      <c r="Q27" s="9"/>
      <c r="R27" s="9"/>
    </row>
    <row r="28" spans="2:18" x14ac:dyDescent="0.35">
      <c r="B28" s="8">
        <v>2019</v>
      </c>
      <c r="C28" s="14">
        <v>149300</v>
      </c>
      <c r="D28" s="14">
        <v>0</v>
      </c>
      <c r="E28" s="14">
        <v>149300</v>
      </c>
      <c r="F28" s="15">
        <v>0</v>
      </c>
      <c r="G28" s="9"/>
      <c r="H28" s="9"/>
      <c r="I28" s="9"/>
      <c r="J28" s="9"/>
      <c r="K28" s="9"/>
      <c r="L28" s="9"/>
      <c r="M28" s="9"/>
      <c r="N28" s="9"/>
      <c r="O28" s="9"/>
      <c r="P28" s="9"/>
      <c r="Q28" s="9"/>
      <c r="R28" s="9"/>
    </row>
    <row r="29" spans="2:18" x14ac:dyDescent="0.35">
      <c r="B29" s="8">
        <v>2020</v>
      </c>
      <c r="C29" s="14">
        <v>140695</v>
      </c>
      <c r="D29" s="14">
        <v>29400</v>
      </c>
      <c r="E29" s="14">
        <v>111295</v>
      </c>
      <c r="F29" s="15">
        <v>0.20896264970325881</v>
      </c>
      <c r="G29" s="9"/>
      <c r="H29" s="9"/>
      <c r="I29" s="9"/>
      <c r="J29" s="9"/>
      <c r="K29" s="9"/>
      <c r="L29" s="9"/>
      <c r="M29" s="9"/>
      <c r="N29" s="9"/>
      <c r="O29" s="9"/>
      <c r="P29" s="9"/>
      <c r="Q29" s="9"/>
      <c r="R29" s="9"/>
    </row>
    <row r="30" spans="2:18" x14ac:dyDescent="0.35">
      <c r="B30" s="8">
        <v>2021</v>
      </c>
      <c r="C30" s="14">
        <v>202000</v>
      </c>
      <c r="D30" s="14">
        <v>105400</v>
      </c>
      <c r="E30" s="14">
        <v>96600</v>
      </c>
      <c r="F30" s="15">
        <v>0.5217821782178218</v>
      </c>
      <c r="G30" s="9"/>
      <c r="H30" s="9"/>
      <c r="I30" s="9"/>
      <c r="J30" s="9"/>
      <c r="K30" s="9"/>
      <c r="L30" s="9"/>
      <c r="M30" s="9"/>
      <c r="N30" s="9"/>
      <c r="O30" s="9"/>
      <c r="P30" s="9"/>
      <c r="Q30" s="9"/>
      <c r="R30" s="9"/>
    </row>
    <row r="31" spans="2:18" x14ac:dyDescent="0.35">
      <c r="B31" s="8">
        <v>2022</v>
      </c>
      <c r="C31" s="14">
        <v>233700</v>
      </c>
      <c r="D31" s="14">
        <v>143300</v>
      </c>
      <c r="E31" s="14">
        <v>90400</v>
      </c>
      <c r="F31" s="15">
        <v>0.61317928968763369</v>
      </c>
      <c r="G31" s="9"/>
      <c r="H31" s="9"/>
      <c r="I31" s="9"/>
      <c r="J31" s="9"/>
      <c r="K31" s="9"/>
      <c r="L31" s="9"/>
      <c r="M31" s="9"/>
      <c r="N31" s="9"/>
      <c r="O31" s="9"/>
      <c r="P31" s="9"/>
      <c r="Q31" s="9"/>
      <c r="R31" s="9"/>
    </row>
    <row r="32" spans="2:18" x14ac:dyDescent="0.35">
      <c r="B32" s="8">
        <v>2023</v>
      </c>
      <c r="C32" s="14">
        <v>246400</v>
      </c>
      <c r="D32" s="14">
        <v>162200</v>
      </c>
      <c r="E32" s="14">
        <v>84200</v>
      </c>
      <c r="F32" s="15">
        <v>0.65827922077922074</v>
      </c>
      <c r="G32" s="9"/>
      <c r="H32" s="9"/>
      <c r="I32" s="9"/>
      <c r="J32" s="9"/>
      <c r="K32" s="9"/>
      <c r="L32" s="9"/>
      <c r="M32" s="9"/>
      <c r="N32" s="9"/>
      <c r="O32" s="9"/>
      <c r="P32" s="9"/>
      <c r="Q32" s="9"/>
      <c r="R32" s="9"/>
    </row>
    <row r="33" spans="2:18" x14ac:dyDescent="0.35">
      <c r="B33" s="9"/>
      <c r="C33" s="9"/>
      <c r="D33" s="9"/>
      <c r="E33" s="9"/>
      <c r="F33" s="9"/>
      <c r="G33" s="9"/>
      <c r="H33" s="9"/>
      <c r="I33" s="9"/>
      <c r="J33" s="9"/>
      <c r="K33" s="9"/>
      <c r="L33" s="9"/>
      <c r="M33" s="9"/>
      <c r="N33" s="9"/>
      <c r="O33" s="9"/>
      <c r="P33" s="9"/>
      <c r="Q33" s="9"/>
      <c r="R33" s="9"/>
    </row>
    <row r="34" spans="2:18" x14ac:dyDescent="0.35">
      <c r="B34" s="9"/>
      <c r="C34" s="9"/>
      <c r="D34" s="9"/>
      <c r="E34" s="9"/>
      <c r="F34" s="9"/>
      <c r="G34" s="9"/>
      <c r="H34" s="9"/>
      <c r="I34" s="9"/>
      <c r="J34" s="9"/>
      <c r="K34" s="9"/>
      <c r="L34" s="9"/>
      <c r="M34" s="9"/>
      <c r="N34" s="9"/>
      <c r="O34" s="9"/>
      <c r="P34" s="9"/>
      <c r="Q34" s="9"/>
      <c r="R34" s="9"/>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4"/>
  <sheetViews>
    <sheetView workbookViewId="0">
      <selection activeCell="B24" sqref="B24:D24"/>
    </sheetView>
  </sheetViews>
  <sheetFormatPr baseColWidth="10" defaultColWidth="11.453125" defaultRowHeight="14.5" x14ac:dyDescent="0.35"/>
  <cols>
    <col min="1" max="1" width="4" style="1" customWidth="1"/>
    <col min="2" max="16384" width="11.453125" style="1"/>
  </cols>
  <sheetData>
    <row r="2" spans="2:15" ht="15.5" x14ac:dyDescent="0.35">
      <c r="B2" s="7" t="s">
        <v>14</v>
      </c>
      <c r="C2" s="9"/>
      <c r="D2" s="9"/>
      <c r="E2" s="9"/>
      <c r="F2" s="9"/>
      <c r="G2" s="9"/>
      <c r="H2" s="9"/>
      <c r="I2" s="9"/>
      <c r="J2" s="9"/>
      <c r="K2" s="9"/>
      <c r="L2" s="9"/>
      <c r="M2" s="9"/>
      <c r="N2" s="9"/>
      <c r="O2" s="9"/>
    </row>
    <row r="3" spans="2:15" x14ac:dyDescent="0.35">
      <c r="B3" s="9"/>
      <c r="C3" s="9"/>
      <c r="D3" s="9"/>
      <c r="E3" s="9"/>
      <c r="F3" s="9"/>
      <c r="G3" s="9"/>
      <c r="H3" s="9"/>
      <c r="I3" s="9"/>
      <c r="J3" s="9"/>
      <c r="K3" s="9"/>
      <c r="L3" s="9"/>
      <c r="M3" s="9"/>
      <c r="N3" s="9"/>
      <c r="O3" s="9"/>
    </row>
    <row r="4" spans="2:15" x14ac:dyDescent="0.35">
      <c r="B4" s="9"/>
      <c r="C4" s="9"/>
      <c r="D4" s="9"/>
      <c r="E4" s="9"/>
      <c r="F4" s="9"/>
      <c r="G4" s="9"/>
      <c r="H4" s="9"/>
      <c r="I4" s="9"/>
      <c r="J4" s="9"/>
      <c r="K4" s="9"/>
      <c r="L4" s="9"/>
      <c r="M4" s="9"/>
      <c r="N4" s="9"/>
      <c r="O4" s="9"/>
    </row>
    <row r="5" spans="2:15" x14ac:dyDescent="0.35">
      <c r="B5" s="9"/>
      <c r="C5" s="9"/>
      <c r="D5" s="9"/>
      <c r="E5" s="9"/>
      <c r="F5" s="9"/>
      <c r="G5" s="9"/>
      <c r="H5" s="9"/>
      <c r="I5" s="9"/>
      <c r="J5" s="9"/>
      <c r="K5" s="9"/>
      <c r="L5" s="9"/>
      <c r="M5" s="9"/>
      <c r="N5" s="9"/>
      <c r="O5" s="9"/>
    </row>
    <row r="6" spans="2:15" x14ac:dyDescent="0.35">
      <c r="B6" s="9"/>
      <c r="C6" s="9"/>
      <c r="D6" s="9"/>
      <c r="E6" s="9"/>
      <c r="F6" s="9"/>
      <c r="G6" s="9"/>
      <c r="H6" s="9"/>
      <c r="I6" s="9"/>
      <c r="J6" s="9"/>
      <c r="K6" s="9"/>
      <c r="L6" s="9"/>
      <c r="M6" s="9"/>
      <c r="N6" s="9"/>
      <c r="O6" s="9"/>
    </row>
    <row r="7" spans="2:15" x14ac:dyDescent="0.35">
      <c r="B7" s="9"/>
      <c r="C7" s="9"/>
      <c r="D7" s="9"/>
      <c r="E7" s="9"/>
      <c r="F7" s="9"/>
      <c r="G7" s="9"/>
      <c r="H7" s="9"/>
      <c r="I7" s="9"/>
      <c r="J7" s="9"/>
      <c r="K7" s="9"/>
      <c r="L7" s="9"/>
      <c r="M7" s="9"/>
      <c r="N7" s="9"/>
      <c r="O7" s="9"/>
    </row>
    <row r="8" spans="2:15" x14ac:dyDescent="0.35">
      <c r="B8" s="9"/>
      <c r="C8" s="9"/>
      <c r="D8" s="9"/>
      <c r="E8" s="9"/>
      <c r="F8" s="9"/>
      <c r="G8" s="9"/>
      <c r="H8" s="9"/>
      <c r="I8" s="9"/>
      <c r="J8" s="9"/>
      <c r="K8" s="9"/>
      <c r="L8" s="9"/>
      <c r="M8" s="9"/>
      <c r="N8" s="9"/>
      <c r="O8" s="9"/>
    </row>
    <row r="9" spans="2:15" x14ac:dyDescent="0.35">
      <c r="B9" s="9"/>
      <c r="C9" s="9"/>
      <c r="D9" s="9"/>
      <c r="E9" s="9"/>
      <c r="F9" s="9"/>
      <c r="G9" s="9"/>
      <c r="H9" s="9"/>
      <c r="I9" s="9"/>
      <c r="J9" s="9"/>
      <c r="K9" s="9"/>
      <c r="L9" s="9"/>
      <c r="M9" s="9"/>
      <c r="N9" s="9"/>
      <c r="O9" s="9"/>
    </row>
    <row r="10" spans="2:15" x14ac:dyDescent="0.35">
      <c r="B10" s="9"/>
      <c r="C10" s="9"/>
      <c r="D10" s="9"/>
      <c r="E10" s="9"/>
      <c r="F10" s="9"/>
      <c r="G10" s="9"/>
      <c r="H10" s="9"/>
      <c r="I10" s="9"/>
      <c r="J10" s="9"/>
      <c r="K10" s="9"/>
      <c r="L10" s="9"/>
      <c r="M10" s="9"/>
      <c r="N10" s="9"/>
      <c r="O10" s="9"/>
    </row>
    <row r="11" spans="2:15" x14ac:dyDescent="0.35">
      <c r="B11" s="9"/>
      <c r="C11" s="9"/>
      <c r="D11" s="9"/>
      <c r="E11" s="9"/>
      <c r="F11" s="9"/>
      <c r="G11" s="9"/>
      <c r="H11" s="9"/>
      <c r="I11" s="9"/>
      <c r="J11" s="9"/>
      <c r="K11" s="9"/>
      <c r="L11" s="9"/>
      <c r="M11" s="9"/>
      <c r="N11" s="9"/>
      <c r="O11" s="9"/>
    </row>
    <row r="12" spans="2:15" x14ac:dyDescent="0.35">
      <c r="B12" s="9"/>
      <c r="C12" s="9"/>
      <c r="D12" s="9"/>
      <c r="E12" s="9"/>
      <c r="F12" s="9"/>
      <c r="G12" s="9"/>
      <c r="H12" s="9"/>
      <c r="I12" s="9"/>
      <c r="J12" s="9"/>
      <c r="K12" s="9"/>
      <c r="L12" s="9"/>
      <c r="M12" s="9"/>
      <c r="N12" s="9"/>
      <c r="O12" s="9"/>
    </row>
    <row r="13" spans="2:15" x14ac:dyDescent="0.35">
      <c r="B13" s="9"/>
      <c r="C13" s="9"/>
      <c r="D13" s="9"/>
      <c r="E13" s="9"/>
      <c r="F13" s="9"/>
      <c r="G13" s="9"/>
      <c r="H13" s="9"/>
      <c r="I13" s="9"/>
      <c r="J13" s="9"/>
      <c r="K13" s="9"/>
      <c r="L13" s="9"/>
      <c r="M13" s="9"/>
      <c r="N13" s="9"/>
      <c r="O13" s="9"/>
    </row>
    <row r="14" spans="2:15" x14ac:dyDescent="0.35">
      <c r="B14" s="9"/>
      <c r="C14" s="9"/>
      <c r="D14" s="9"/>
      <c r="E14" s="9"/>
      <c r="F14" s="9"/>
      <c r="G14" s="9"/>
      <c r="H14" s="9"/>
      <c r="I14" s="9"/>
      <c r="J14" s="9"/>
      <c r="K14" s="9"/>
      <c r="L14" s="9"/>
      <c r="M14" s="9"/>
      <c r="N14" s="9"/>
      <c r="O14" s="9"/>
    </row>
    <row r="15" spans="2:15" x14ac:dyDescent="0.35">
      <c r="B15" s="9"/>
      <c r="C15" s="9"/>
      <c r="D15" s="9"/>
      <c r="E15" s="9"/>
      <c r="F15" s="9"/>
      <c r="G15" s="9"/>
      <c r="H15" s="9"/>
      <c r="I15" s="9"/>
      <c r="J15" s="9"/>
      <c r="K15" s="9"/>
      <c r="L15" s="9"/>
      <c r="M15" s="9"/>
      <c r="N15" s="9"/>
      <c r="O15" s="9"/>
    </row>
    <row r="16" spans="2:15" x14ac:dyDescent="0.35">
      <c r="B16" s="9"/>
      <c r="C16" s="9"/>
      <c r="D16" s="9"/>
      <c r="E16" s="9"/>
      <c r="F16" s="9"/>
      <c r="G16" s="9"/>
      <c r="H16" s="9"/>
      <c r="I16" s="9"/>
      <c r="J16" s="9"/>
      <c r="K16" s="9"/>
      <c r="L16" s="9"/>
      <c r="M16" s="9"/>
      <c r="N16" s="9"/>
      <c r="O16" s="9"/>
    </row>
    <row r="17" spans="2:15" x14ac:dyDescent="0.35">
      <c r="B17" s="9"/>
      <c r="C17" s="9"/>
      <c r="D17" s="9"/>
      <c r="E17" s="9"/>
      <c r="F17" s="9"/>
      <c r="G17" s="9"/>
      <c r="H17" s="9"/>
      <c r="I17" s="9"/>
      <c r="J17" s="9"/>
      <c r="K17" s="9"/>
      <c r="L17" s="9"/>
      <c r="M17" s="9"/>
      <c r="N17" s="9"/>
      <c r="O17" s="9"/>
    </row>
    <row r="18" spans="2:15" x14ac:dyDescent="0.35">
      <c r="B18" s="9"/>
      <c r="C18" s="9"/>
      <c r="D18" s="9"/>
      <c r="E18" s="9"/>
      <c r="F18" s="9"/>
      <c r="G18" s="9"/>
      <c r="H18" s="9"/>
      <c r="I18" s="9"/>
      <c r="J18" s="9"/>
      <c r="K18" s="9"/>
      <c r="L18" s="9"/>
      <c r="M18" s="9"/>
      <c r="N18" s="9"/>
      <c r="O18" s="9"/>
    </row>
    <row r="19" spans="2:15" x14ac:dyDescent="0.35">
      <c r="B19" s="34" t="s">
        <v>70</v>
      </c>
      <c r="C19" s="9"/>
      <c r="D19" s="9"/>
      <c r="E19" s="9"/>
      <c r="F19" s="9"/>
      <c r="G19" s="9"/>
      <c r="H19" s="9"/>
      <c r="I19" s="9"/>
      <c r="J19" s="9"/>
      <c r="K19" s="9"/>
      <c r="L19" s="9"/>
      <c r="M19" s="9"/>
      <c r="N19" s="9"/>
      <c r="O19" s="9"/>
    </row>
    <row r="20" spans="2:15" x14ac:dyDescent="0.35">
      <c r="B20" s="34" t="s">
        <v>71</v>
      </c>
      <c r="C20" s="9"/>
      <c r="D20" s="9"/>
      <c r="E20" s="9"/>
      <c r="F20" s="9"/>
      <c r="G20" s="9"/>
      <c r="H20" s="9"/>
      <c r="I20" s="9"/>
      <c r="J20" s="9"/>
      <c r="K20" s="9"/>
      <c r="L20" s="9"/>
      <c r="M20" s="9"/>
      <c r="N20" s="9"/>
      <c r="O20" s="9"/>
    </row>
    <row r="21" spans="2:15" x14ac:dyDescent="0.35">
      <c r="B21" s="35" t="s">
        <v>72</v>
      </c>
      <c r="C21" s="9"/>
      <c r="D21" s="9"/>
      <c r="E21" s="9"/>
      <c r="F21" s="9"/>
      <c r="G21" s="9"/>
      <c r="H21" s="9"/>
      <c r="I21" s="9"/>
      <c r="J21" s="9"/>
      <c r="K21" s="9"/>
      <c r="L21" s="9"/>
      <c r="M21" s="9"/>
      <c r="N21" s="9"/>
      <c r="O21" s="9"/>
    </row>
    <row r="22" spans="2:15" x14ac:dyDescent="0.35">
      <c r="B22" s="36"/>
      <c r="C22" s="9"/>
      <c r="D22" s="9"/>
      <c r="E22" s="9"/>
      <c r="F22" s="9"/>
      <c r="G22" s="9"/>
      <c r="H22" s="9"/>
      <c r="I22" s="9"/>
      <c r="J22" s="9"/>
      <c r="K22" s="9"/>
      <c r="L22" s="9"/>
      <c r="M22" s="9"/>
      <c r="N22" s="9"/>
      <c r="O22" s="9"/>
    </row>
    <row r="23" spans="2:15" ht="15" x14ac:dyDescent="0.35">
      <c r="B23" s="6"/>
      <c r="C23" s="9"/>
      <c r="D23" s="9"/>
      <c r="E23" s="9"/>
      <c r="F23" s="9"/>
      <c r="G23" s="9"/>
      <c r="H23" s="9"/>
      <c r="I23" s="9"/>
      <c r="J23" s="9"/>
      <c r="K23" s="9"/>
      <c r="L23" s="9"/>
      <c r="M23" s="9"/>
      <c r="N23" s="9"/>
      <c r="O23" s="9"/>
    </row>
    <row r="24" spans="2:15" ht="43.5" x14ac:dyDescent="0.35">
      <c r="B24" s="10" t="s">
        <v>12</v>
      </c>
      <c r="C24" s="10" t="s">
        <v>13</v>
      </c>
      <c r="D24" s="10" t="s">
        <v>5</v>
      </c>
      <c r="E24" s="9"/>
      <c r="F24" s="9"/>
      <c r="G24" s="9"/>
      <c r="H24" s="9"/>
      <c r="I24" s="9"/>
      <c r="J24" s="9"/>
      <c r="K24" s="9"/>
      <c r="L24" s="9"/>
      <c r="M24" s="9"/>
      <c r="N24" s="9"/>
      <c r="O24" s="9"/>
    </row>
    <row r="25" spans="2:15" x14ac:dyDescent="0.35">
      <c r="B25" s="37">
        <v>2017</v>
      </c>
      <c r="C25" s="38">
        <v>7.9987229548859302</v>
      </c>
      <c r="D25" s="38">
        <v>3.49284657128762</v>
      </c>
      <c r="E25" s="9"/>
      <c r="F25" s="9"/>
      <c r="G25" s="9"/>
      <c r="H25" s="9"/>
      <c r="I25" s="9"/>
      <c r="J25" s="9"/>
      <c r="K25" s="9"/>
      <c r="L25" s="9"/>
      <c r="M25" s="9"/>
      <c r="N25" s="9"/>
      <c r="O25" s="9"/>
    </row>
    <row r="26" spans="2:15" x14ac:dyDescent="0.35">
      <c r="B26" s="37">
        <v>2018</v>
      </c>
      <c r="C26" s="38">
        <v>3.4109514280516602</v>
      </c>
      <c r="D26" s="38">
        <v>-1.00740458257857</v>
      </c>
      <c r="E26" s="9"/>
      <c r="F26" s="9"/>
      <c r="G26" s="9"/>
      <c r="H26" s="9"/>
      <c r="I26" s="9"/>
      <c r="J26" s="9"/>
      <c r="K26" s="9"/>
      <c r="L26" s="9"/>
      <c r="M26" s="9"/>
      <c r="N26" s="9"/>
      <c r="O26" s="9"/>
    </row>
    <row r="27" spans="2:15" x14ac:dyDescent="0.35">
      <c r="B27" s="37">
        <v>2019</v>
      </c>
      <c r="C27" s="38">
        <v>3.4765590641217301</v>
      </c>
      <c r="D27" s="38">
        <v>-5.0706260032102701</v>
      </c>
      <c r="E27" s="9"/>
      <c r="F27" s="9"/>
      <c r="G27" s="9"/>
      <c r="H27" s="9"/>
      <c r="I27" s="9"/>
      <c r="J27" s="9"/>
      <c r="K27" s="9"/>
      <c r="L27" s="9"/>
      <c r="M27" s="9"/>
      <c r="N27" s="9"/>
      <c r="O27" s="9"/>
    </row>
    <row r="28" spans="2:15" x14ac:dyDescent="0.35">
      <c r="B28" s="37">
        <v>2020</v>
      </c>
      <c r="C28" s="38">
        <v>-12.4529825530739</v>
      </c>
      <c r="D28" s="38">
        <v>-9.3550441600017997</v>
      </c>
      <c r="E28" s="9"/>
      <c r="F28" s="9"/>
      <c r="G28" s="9"/>
      <c r="H28" s="9"/>
      <c r="I28" s="9"/>
      <c r="J28" s="9"/>
      <c r="K28" s="9"/>
      <c r="L28" s="9"/>
      <c r="M28" s="9"/>
      <c r="N28" s="9"/>
      <c r="O28" s="9"/>
    </row>
    <row r="29" spans="2:15" x14ac:dyDescent="0.35">
      <c r="B29" s="37">
        <v>2021</v>
      </c>
      <c r="C29" s="38">
        <v>13.3699055756487</v>
      </c>
      <c r="D29" s="38">
        <v>37.642779418622702</v>
      </c>
      <c r="E29" s="9"/>
      <c r="F29" s="9"/>
      <c r="G29" s="9"/>
      <c r="H29" s="9"/>
      <c r="I29" s="9"/>
      <c r="J29" s="9"/>
      <c r="K29" s="9"/>
      <c r="L29" s="9"/>
      <c r="M29" s="9"/>
      <c r="N29" s="9"/>
      <c r="O29" s="9"/>
    </row>
    <row r="30" spans="2:15" x14ac:dyDescent="0.35">
      <c r="B30" s="37">
        <v>2022</v>
      </c>
      <c r="C30" s="38">
        <v>4.93737287228348</v>
      </c>
      <c r="D30" s="38">
        <v>13.672051462749099</v>
      </c>
      <c r="E30" s="9"/>
      <c r="F30" s="9"/>
      <c r="G30" s="9"/>
      <c r="H30" s="9"/>
      <c r="I30" s="9"/>
      <c r="J30" s="9"/>
      <c r="K30" s="9"/>
      <c r="L30" s="9"/>
      <c r="M30" s="9"/>
      <c r="N30" s="9"/>
      <c r="O30" s="9"/>
    </row>
    <row r="31" spans="2:15" x14ac:dyDescent="0.35">
      <c r="B31" s="37">
        <v>2023</v>
      </c>
      <c r="C31" s="38">
        <v>-0.45091918140825499</v>
      </c>
      <c r="D31" s="38">
        <v>4.3079295311748602</v>
      </c>
      <c r="E31" s="9"/>
      <c r="F31" s="9"/>
      <c r="G31" s="9"/>
      <c r="H31" s="9"/>
      <c r="I31" s="9"/>
      <c r="J31" s="9"/>
      <c r="K31" s="9"/>
      <c r="L31" s="9"/>
      <c r="M31" s="9"/>
      <c r="N31" s="9"/>
      <c r="O31" s="9"/>
    </row>
    <row r="32" spans="2:15" x14ac:dyDescent="0.35">
      <c r="B32" s="9"/>
      <c r="C32" s="9"/>
      <c r="D32" s="9"/>
      <c r="E32" s="9"/>
      <c r="F32" s="9"/>
      <c r="G32" s="9"/>
      <c r="H32" s="9"/>
      <c r="I32" s="9"/>
      <c r="J32" s="9"/>
      <c r="K32" s="9"/>
      <c r="L32" s="9"/>
      <c r="M32" s="9"/>
      <c r="N32" s="9"/>
      <c r="O32" s="9"/>
    </row>
    <row r="33" spans="2:15" x14ac:dyDescent="0.35">
      <c r="B33" s="9"/>
      <c r="C33" s="9"/>
      <c r="D33" s="9"/>
      <c r="E33" s="9"/>
      <c r="F33" s="9"/>
      <c r="G33" s="9"/>
      <c r="H33" s="9"/>
      <c r="I33" s="9"/>
      <c r="J33" s="9"/>
      <c r="K33" s="9"/>
      <c r="L33" s="9"/>
      <c r="M33" s="9"/>
      <c r="N33" s="9"/>
      <c r="O33" s="9"/>
    </row>
    <row r="34" spans="2:15" x14ac:dyDescent="0.35">
      <c r="B34" s="9"/>
      <c r="C34" s="9"/>
      <c r="D34" s="9"/>
      <c r="E34" s="9"/>
      <c r="F34" s="9"/>
      <c r="G34" s="9"/>
      <c r="H34" s="9"/>
      <c r="I34" s="9"/>
      <c r="J34" s="9"/>
      <c r="K34" s="9"/>
      <c r="L34" s="9"/>
      <c r="M34" s="9"/>
      <c r="N34" s="9"/>
      <c r="O34" s="9"/>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53"/>
  <sheetViews>
    <sheetView topLeftCell="A13" workbookViewId="0">
      <selection activeCell="F24" sqref="F24"/>
    </sheetView>
  </sheetViews>
  <sheetFormatPr baseColWidth="10" defaultColWidth="11.453125" defaultRowHeight="14.5" x14ac:dyDescent="0.35"/>
  <cols>
    <col min="1" max="1" width="3.81640625" style="1" customWidth="1"/>
    <col min="2" max="2" width="53.26953125" style="1" customWidth="1"/>
    <col min="3" max="16384" width="11.453125" style="1"/>
  </cols>
  <sheetData>
    <row r="2" spans="2:2" ht="15.5" x14ac:dyDescent="0.35">
      <c r="B2" s="7" t="s">
        <v>16</v>
      </c>
    </row>
    <row r="20" spans="2:9" ht="15" x14ac:dyDescent="0.35">
      <c r="B20" s="6" t="s">
        <v>17</v>
      </c>
    </row>
    <row r="21" spans="2:9" ht="15" x14ac:dyDescent="0.35">
      <c r="B21" s="6" t="s">
        <v>3</v>
      </c>
    </row>
    <row r="22" spans="2:9" ht="15" x14ac:dyDescent="0.35">
      <c r="B22" s="6" t="s">
        <v>18</v>
      </c>
    </row>
    <row r="27" spans="2:9" x14ac:dyDescent="0.35">
      <c r="B27" s="9"/>
      <c r="C27" s="9"/>
      <c r="D27" s="9"/>
      <c r="E27" s="9"/>
      <c r="F27" s="9"/>
      <c r="G27" s="9"/>
      <c r="H27" s="9"/>
      <c r="I27" s="9"/>
    </row>
    <row r="28" spans="2:9" x14ac:dyDescent="0.35">
      <c r="B28" s="9"/>
      <c r="C28" s="9"/>
      <c r="D28" s="9"/>
      <c r="E28" s="9"/>
      <c r="F28" s="9"/>
      <c r="G28" s="9"/>
      <c r="H28" s="9"/>
      <c r="I28" s="9"/>
    </row>
    <row r="29" spans="2:9" ht="43.5" x14ac:dyDescent="0.35">
      <c r="B29" s="39" t="s">
        <v>20</v>
      </c>
      <c r="C29" s="40" t="s">
        <v>30</v>
      </c>
      <c r="D29" s="40" t="s">
        <v>31</v>
      </c>
      <c r="E29" s="9"/>
      <c r="F29" s="9"/>
      <c r="G29" s="9"/>
      <c r="H29" s="9"/>
      <c r="I29" s="9"/>
    </row>
    <row r="30" spans="2:9" x14ac:dyDescent="0.35">
      <c r="B30" s="41" t="s">
        <v>19</v>
      </c>
      <c r="C30" s="42">
        <v>1.4736035371638101</v>
      </c>
      <c r="D30" s="42">
        <v>1.4716096013404001</v>
      </c>
      <c r="E30" s="9"/>
      <c r="F30" s="9"/>
      <c r="G30" s="9"/>
      <c r="H30" s="9"/>
      <c r="I30" s="9"/>
    </row>
    <row r="31" spans="2:9" x14ac:dyDescent="0.35">
      <c r="B31" s="41" t="s">
        <v>21</v>
      </c>
      <c r="C31" s="42">
        <v>2.1339702949328898</v>
      </c>
      <c r="D31" s="42">
        <v>2.1255361193055302</v>
      </c>
      <c r="E31" s="9"/>
      <c r="F31" s="9"/>
      <c r="G31" s="9"/>
      <c r="H31" s="9"/>
      <c r="I31" s="9"/>
    </row>
    <row r="32" spans="2:9" x14ac:dyDescent="0.35">
      <c r="B32" s="41" t="s">
        <v>22</v>
      </c>
      <c r="C32" s="42">
        <v>2.9289748925546499</v>
      </c>
      <c r="D32" s="42">
        <v>2.9348202446695502</v>
      </c>
      <c r="E32" s="9"/>
      <c r="F32" s="9"/>
      <c r="G32" s="9"/>
      <c r="H32" s="9"/>
      <c r="I32" s="9"/>
    </row>
    <row r="33" spans="2:9" x14ac:dyDescent="0.35">
      <c r="B33" s="41" t="s">
        <v>23</v>
      </c>
      <c r="C33" s="42">
        <v>3.6943131058282099</v>
      </c>
      <c r="D33" s="42">
        <v>3.7432359389518801</v>
      </c>
      <c r="E33" s="9"/>
      <c r="F33" s="9"/>
      <c r="G33" s="9"/>
      <c r="H33" s="9"/>
      <c r="I33" s="9"/>
    </row>
    <row r="34" spans="2:9" x14ac:dyDescent="0.35">
      <c r="B34" s="41" t="s">
        <v>24</v>
      </c>
      <c r="C34" s="42">
        <v>4.8768647762836501</v>
      </c>
      <c r="D34" s="42">
        <v>4.9998757473917399</v>
      </c>
      <c r="E34" s="9"/>
      <c r="F34" s="9"/>
      <c r="G34" s="9"/>
      <c r="H34" s="9"/>
      <c r="I34" s="9"/>
    </row>
    <row r="35" spans="2:9" x14ac:dyDescent="0.35">
      <c r="B35" s="41" t="s">
        <v>25</v>
      </c>
      <c r="C35" s="42">
        <v>4.6279261087428001</v>
      </c>
      <c r="D35" s="42">
        <v>4.7182406006957196</v>
      </c>
      <c r="E35" s="9"/>
      <c r="F35" s="9"/>
      <c r="G35" s="9"/>
      <c r="H35" s="9"/>
      <c r="I35" s="9"/>
    </row>
    <row r="36" spans="2:9" x14ac:dyDescent="0.35">
      <c r="B36" s="41" t="s">
        <v>26</v>
      </c>
      <c r="C36" s="42">
        <v>4.0340002133724102</v>
      </c>
      <c r="D36" s="42">
        <v>4.4668459788127697</v>
      </c>
      <c r="E36" s="9"/>
      <c r="F36" s="9"/>
      <c r="G36" s="9"/>
      <c r="H36" s="9"/>
      <c r="I36" s="9"/>
    </row>
    <row r="37" spans="2:9" x14ac:dyDescent="0.35">
      <c r="B37" s="41" t="s">
        <v>27</v>
      </c>
      <c r="C37" s="42">
        <v>4.8711247215279698</v>
      </c>
      <c r="D37" s="42">
        <v>4.8729622101830596</v>
      </c>
      <c r="E37" s="9"/>
      <c r="F37" s="9"/>
      <c r="G37" s="9"/>
      <c r="H37" s="9"/>
      <c r="I37" s="9"/>
    </row>
    <row r="38" spans="2:9" x14ac:dyDescent="0.35">
      <c r="B38" s="41" t="s">
        <v>28</v>
      </c>
      <c r="C38" s="42">
        <v>5.7666362953298602</v>
      </c>
      <c r="D38" s="42"/>
      <c r="E38" s="9"/>
      <c r="F38" s="9"/>
      <c r="G38" s="9"/>
      <c r="H38" s="9"/>
      <c r="I38" s="9"/>
    </row>
    <row r="39" spans="2:9" x14ac:dyDescent="0.35">
      <c r="B39" s="41" t="s">
        <v>29</v>
      </c>
      <c r="C39" s="42">
        <v>3.87200781205908</v>
      </c>
      <c r="D39" s="42">
        <v>3.8</v>
      </c>
      <c r="E39" s="9"/>
      <c r="F39" s="9"/>
      <c r="G39" s="9"/>
      <c r="H39" s="9"/>
      <c r="I39" s="9"/>
    </row>
    <row r="40" spans="2:9" x14ac:dyDescent="0.35">
      <c r="B40" s="9"/>
      <c r="C40" s="9"/>
      <c r="D40" s="9"/>
      <c r="E40" s="9"/>
      <c r="F40" s="9"/>
      <c r="G40" s="9"/>
      <c r="H40" s="9"/>
      <c r="I40" s="9"/>
    </row>
    <row r="41" spans="2:9" x14ac:dyDescent="0.35">
      <c r="B41" s="9"/>
      <c r="C41" s="9"/>
      <c r="D41" s="9"/>
      <c r="E41" s="9"/>
      <c r="F41" s="9"/>
      <c r="G41" s="9"/>
      <c r="H41" s="9"/>
      <c r="I41" s="9"/>
    </row>
    <row r="42" spans="2:9" x14ac:dyDescent="0.35">
      <c r="B42" s="9"/>
      <c r="C42" s="9"/>
      <c r="D42" s="9"/>
      <c r="E42" s="9"/>
      <c r="F42" s="9"/>
      <c r="G42" s="9"/>
      <c r="H42" s="9"/>
      <c r="I42" s="9"/>
    </row>
    <row r="43" spans="2:9" x14ac:dyDescent="0.35">
      <c r="B43" s="9"/>
      <c r="C43" s="9"/>
      <c r="D43" s="9"/>
      <c r="E43" s="9"/>
      <c r="F43" s="9"/>
      <c r="G43" s="9"/>
      <c r="H43" s="9"/>
      <c r="I43" s="9"/>
    </row>
    <row r="44" spans="2:9" x14ac:dyDescent="0.35">
      <c r="B44" s="9"/>
      <c r="C44" s="9"/>
      <c r="D44" s="9"/>
      <c r="E44" s="9"/>
      <c r="F44" s="9"/>
      <c r="G44" s="9"/>
      <c r="H44" s="9"/>
      <c r="I44" s="9"/>
    </row>
    <row r="45" spans="2:9" x14ac:dyDescent="0.35">
      <c r="B45" s="9"/>
      <c r="C45" s="9"/>
      <c r="D45" s="9"/>
      <c r="E45" s="9"/>
      <c r="F45" s="9"/>
      <c r="G45" s="9"/>
      <c r="H45" s="9"/>
      <c r="I45" s="9"/>
    </row>
    <row r="46" spans="2:9" x14ac:dyDescent="0.35">
      <c r="B46" s="9"/>
      <c r="C46" s="9"/>
      <c r="D46" s="9"/>
      <c r="E46" s="9"/>
      <c r="F46" s="9"/>
      <c r="G46" s="9"/>
      <c r="H46" s="9"/>
      <c r="I46" s="9"/>
    </row>
    <row r="47" spans="2:9" x14ac:dyDescent="0.35">
      <c r="B47" s="9"/>
      <c r="C47" s="9"/>
      <c r="D47" s="9"/>
      <c r="E47" s="9"/>
      <c r="F47" s="9"/>
      <c r="G47" s="9"/>
      <c r="H47" s="9"/>
      <c r="I47" s="9"/>
    </row>
    <row r="48" spans="2:9" x14ac:dyDescent="0.35">
      <c r="B48" s="9"/>
      <c r="C48" s="9"/>
      <c r="D48" s="9"/>
      <c r="E48" s="9"/>
      <c r="F48" s="9"/>
      <c r="G48" s="9"/>
      <c r="H48" s="9"/>
      <c r="I48" s="9"/>
    </row>
    <row r="49" spans="2:9" x14ac:dyDescent="0.35">
      <c r="B49" s="9"/>
      <c r="C49" s="9"/>
      <c r="D49" s="9"/>
      <c r="E49" s="9"/>
      <c r="F49" s="9"/>
      <c r="G49" s="9"/>
      <c r="H49" s="9"/>
      <c r="I49" s="9"/>
    </row>
    <row r="50" spans="2:9" x14ac:dyDescent="0.35">
      <c r="B50" s="9"/>
      <c r="C50" s="9"/>
      <c r="D50" s="9"/>
      <c r="E50" s="9"/>
      <c r="F50" s="9"/>
      <c r="G50" s="9"/>
      <c r="H50" s="9"/>
      <c r="I50" s="9"/>
    </row>
    <row r="51" spans="2:9" x14ac:dyDescent="0.35">
      <c r="B51" s="9"/>
      <c r="C51" s="9"/>
      <c r="D51" s="9"/>
      <c r="E51" s="9"/>
      <c r="F51" s="9"/>
      <c r="G51" s="9"/>
      <c r="H51" s="9"/>
      <c r="I51" s="9"/>
    </row>
    <row r="52" spans="2:9" x14ac:dyDescent="0.35">
      <c r="B52" s="9"/>
      <c r="C52" s="9"/>
      <c r="D52" s="9"/>
      <c r="E52" s="9"/>
      <c r="F52" s="9"/>
      <c r="G52" s="9"/>
      <c r="H52" s="9"/>
      <c r="I52" s="9"/>
    </row>
    <row r="53" spans="2:9" x14ac:dyDescent="0.35">
      <c r="B53" s="9"/>
      <c r="C53" s="9"/>
      <c r="D53" s="9"/>
      <c r="E53" s="9"/>
      <c r="F53" s="9"/>
      <c r="G53" s="9"/>
      <c r="H53" s="9"/>
      <c r="I53" s="9"/>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topLeftCell="A19" workbookViewId="0">
      <selection activeCell="C31" sqref="C31"/>
    </sheetView>
  </sheetViews>
  <sheetFormatPr baseColWidth="10" defaultColWidth="11.453125" defaultRowHeight="14.5" x14ac:dyDescent="0.35"/>
  <cols>
    <col min="1" max="1" width="29" style="9" bestFit="1" customWidth="1"/>
    <col min="2" max="2" width="30.81640625" style="9" bestFit="1" customWidth="1"/>
    <col min="3" max="3" width="43.81640625" style="9" bestFit="1" customWidth="1"/>
    <col min="4" max="16384" width="11.453125" style="9"/>
  </cols>
  <sheetData>
    <row r="2" spans="1:1" ht="15.5" x14ac:dyDescent="0.35">
      <c r="A2" s="7" t="s">
        <v>63</v>
      </c>
    </row>
    <row r="11" spans="1:1" ht="15" x14ac:dyDescent="0.35">
      <c r="A11" s="31" t="s">
        <v>64</v>
      </c>
    </row>
    <row r="12" spans="1:1" ht="15" x14ac:dyDescent="0.35">
      <c r="A12" s="31" t="s">
        <v>15</v>
      </c>
    </row>
    <row r="13" spans="1:1" ht="15" x14ac:dyDescent="0.35">
      <c r="A13" s="31" t="s">
        <v>65</v>
      </c>
    </row>
    <row r="17" spans="1:3" x14ac:dyDescent="0.35">
      <c r="A17" s="39" t="s">
        <v>20</v>
      </c>
      <c r="B17" s="41" t="s">
        <v>54</v>
      </c>
      <c r="C17" s="41" t="s">
        <v>62</v>
      </c>
    </row>
    <row r="18" spans="1:3" x14ac:dyDescent="0.35">
      <c r="A18" s="41" t="s">
        <v>19</v>
      </c>
      <c r="B18" s="43">
        <v>0.169912807675307</v>
      </c>
      <c r="C18" s="43">
        <v>0.168630180268038</v>
      </c>
    </row>
    <row r="19" spans="1:3" x14ac:dyDescent="0.35">
      <c r="A19" s="41" t="s">
        <v>21</v>
      </c>
      <c r="B19" s="43">
        <v>0.33465104080349101</v>
      </c>
      <c r="C19" s="43">
        <v>0.33244505300868499</v>
      </c>
    </row>
    <row r="20" spans="1:3" x14ac:dyDescent="0.35">
      <c r="A20" s="41" t="s">
        <v>22</v>
      </c>
      <c r="B20" s="43">
        <v>0.41471174725889698</v>
      </c>
      <c r="C20" s="43">
        <v>0.41106759748819899</v>
      </c>
    </row>
    <row r="21" spans="1:3" x14ac:dyDescent="0.35">
      <c r="A21" s="41" t="s">
        <v>23</v>
      </c>
      <c r="B21" s="43">
        <v>0.49298322774270098</v>
      </c>
      <c r="C21" s="43">
        <v>0.50043423601790404</v>
      </c>
    </row>
    <row r="22" spans="1:3" x14ac:dyDescent="0.35">
      <c r="A22" s="41" t="s">
        <v>24</v>
      </c>
      <c r="B22" s="43">
        <v>0.61958858323446497</v>
      </c>
      <c r="C22" s="43">
        <v>0.60896080285392296</v>
      </c>
    </row>
    <row r="23" spans="1:3" x14ac:dyDescent="0.35">
      <c r="A23" s="41" t="s">
        <v>25</v>
      </c>
      <c r="B23" s="43">
        <v>0.71398299803056398</v>
      </c>
      <c r="C23" s="43">
        <v>0.71208901800029401</v>
      </c>
    </row>
    <row r="24" spans="1:3" x14ac:dyDescent="0.35">
      <c r="A24" s="41" t="s">
        <v>26</v>
      </c>
      <c r="B24" s="43">
        <v>0.97216929994826395</v>
      </c>
      <c r="C24" s="43">
        <v>0.89623506369880002</v>
      </c>
    </row>
    <row r="25" spans="1:3" x14ac:dyDescent="0.35">
      <c r="A25" s="41" t="s">
        <v>27</v>
      </c>
      <c r="B25" s="43">
        <v>0.96278408729954101</v>
      </c>
      <c r="C25" s="43">
        <v>0.96585529326969899</v>
      </c>
    </row>
    <row r="26" spans="1:3" x14ac:dyDescent="0.35">
      <c r="A26" s="41" t="s">
        <v>28</v>
      </c>
      <c r="B26" s="43">
        <v>1.4038517637580701</v>
      </c>
      <c r="C26" s="43"/>
    </row>
    <row r="27" spans="1:3" x14ac:dyDescent="0.35">
      <c r="A27" s="41" t="s">
        <v>29</v>
      </c>
      <c r="B27" s="42">
        <v>0.7</v>
      </c>
      <c r="C27" s="42">
        <v>0.7</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1"/>
  <sheetViews>
    <sheetView tabSelected="1" zoomScale="55" zoomScaleNormal="55" workbookViewId="0">
      <selection activeCell="K14" sqref="K14"/>
    </sheetView>
  </sheetViews>
  <sheetFormatPr baseColWidth="10" defaultRowHeight="14.5" x14ac:dyDescent="0.35"/>
  <cols>
    <col min="1" max="1" width="3.54296875" style="1" customWidth="1"/>
    <col min="9" max="24" width="11.453125" style="1"/>
  </cols>
  <sheetData>
    <row r="1" spans="2:8" s="1" customFormat="1" x14ac:dyDescent="0.35"/>
    <row r="2" spans="2:8" s="1" customFormat="1" ht="15.5" x14ac:dyDescent="0.35">
      <c r="B2" s="7" t="s">
        <v>58</v>
      </c>
    </row>
    <row r="3" spans="2:8" s="1" customFormat="1" ht="15" thickBot="1" x14ac:dyDescent="0.4"/>
    <row r="4" spans="2:8" ht="15" thickBot="1" x14ac:dyDescent="0.4">
      <c r="B4" s="44"/>
      <c r="C4" s="46" t="s">
        <v>5</v>
      </c>
      <c r="D4" s="46"/>
      <c r="E4" s="46"/>
      <c r="F4" s="46" t="s">
        <v>13</v>
      </c>
      <c r="G4" s="46"/>
      <c r="H4" s="46"/>
    </row>
    <row r="5" spans="2:8" ht="18.5" thickBot="1" x14ac:dyDescent="0.4">
      <c r="B5" s="45"/>
      <c r="C5" s="16" t="s">
        <v>33</v>
      </c>
      <c r="D5" s="17" t="s">
        <v>34</v>
      </c>
      <c r="E5" s="18" t="s">
        <v>35</v>
      </c>
      <c r="F5" s="16" t="s">
        <v>33</v>
      </c>
      <c r="G5" s="17" t="s">
        <v>34</v>
      </c>
      <c r="H5" s="18" t="s">
        <v>35</v>
      </c>
    </row>
    <row r="6" spans="2:8" ht="18.5" thickBot="1" x14ac:dyDescent="0.4">
      <c r="B6" s="19" t="s">
        <v>36</v>
      </c>
      <c r="C6" s="20">
        <v>262469</v>
      </c>
      <c r="D6" s="21">
        <v>100</v>
      </c>
      <c r="E6" s="21">
        <v>92</v>
      </c>
      <c r="F6" s="20">
        <v>48790</v>
      </c>
      <c r="G6" s="21">
        <v>100</v>
      </c>
      <c r="H6" s="21">
        <v>91</v>
      </c>
    </row>
    <row r="7" spans="2:8" ht="15" thickBot="1" x14ac:dyDescent="0.4">
      <c r="B7" s="22" t="s">
        <v>37</v>
      </c>
      <c r="C7" s="23"/>
      <c r="D7" s="23"/>
      <c r="E7" s="23"/>
      <c r="F7" s="23"/>
      <c r="G7" s="23"/>
      <c r="H7" s="23"/>
    </row>
    <row r="8" spans="2:8" ht="15" thickBot="1" x14ac:dyDescent="0.4">
      <c r="B8" s="22" t="s">
        <v>38</v>
      </c>
      <c r="C8" s="23"/>
      <c r="D8" s="23"/>
      <c r="E8" s="23"/>
      <c r="F8" s="23"/>
      <c r="G8" s="23"/>
      <c r="H8" s="23"/>
    </row>
    <row r="9" spans="2:8" ht="15" thickBot="1" x14ac:dyDescent="0.4">
      <c r="B9" s="24" t="s">
        <v>39</v>
      </c>
      <c r="C9" s="49">
        <v>21940</v>
      </c>
      <c r="D9" s="25">
        <v>8</v>
      </c>
      <c r="E9" s="25" t="s">
        <v>32</v>
      </c>
      <c r="F9" s="49">
        <v>4397</v>
      </c>
      <c r="G9" s="25">
        <v>9</v>
      </c>
      <c r="H9" s="25" t="s">
        <v>32</v>
      </c>
    </row>
    <row r="10" spans="2:8" ht="15" thickBot="1" x14ac:dyDescent="0.4">
      <c r="B10" s="24" t="s">
        <v>40</v>
      </c>
      <c r="C10" s="49">
        <v>240529</v>
      </c>
      <c r="D10" s="25">
        <v>92</v>
      </c>
      <c r="E10" s="25" t="s">
        <v>32</v>
      </c>
      <c r="F10" s="49">
        <v>44393</v>
      </c>
      <c r="G10" s="25">
        <v>91</v>
      </c>
      <c r="H10" s="25" t="s">
        <v>32</v>
      </c>
    </row>
    <row r="11" spans="2:8" ht="15" thickBot="1" x14ac:dyDescent="0.4">
      <c r="B11" s="22" t="s">
        <v>41</v>
      </c>
      <c r="C11" s="23"/>
      <c r="D11" s="23"/>
      <c r="E11" s="23"/>
      <c r="F11" s="23"/>
      <c r="G11" s="23"/>
      <c r="H11" s="23"/>
    </row>
    <row r="12" spans="2:8" ht="15" thickBot="1" x14ac:dyDescent="0.4">
      <c r="B12" s="24" t="s">
        <v>42</v>
      </c>
      <c r="C12" s="49">
        <v>156</v>
      </c>
      <c r="D12" s="26">
        <v>5.9435590488781539E-2</v>
      </c>
      <c r="E12" s="26">
        <v>87.179487179487197</v>
      </c>
      <c r="F12" s="49">
        <v>58</v>
      </c>
      <c r="G12" s="26">
        <v>0.118876819020291</v>
      </c>
      <c r="H12" s="26">
        <v>93.103448275862107</v>
      </c>
    </row>
    <row r="13" spans="2:8" ht="15" thickBot="1" x14ac:dyDescent="0.4">
      <c r="B13" s="24" t="s">
        <v>43</v>
      </c>
      <c r="C13" s="49">
        <v>16023</v>
      </c>
      <c r="D13" s="26">
        <v>6.1047209384727337</v>
      </c>
      <c r="E13" s="26">
        <v>93.322099481994599</v>
      </c>
      <c r="F13" s="49">
        <v>9437</v>
      </c>
      <c r="G13" s="26">
        <v>19.342078294732499</v>
      </c>
      <c r="H13" s="26">
        <v>96.206421532266603</v>
      </c>
    </row>
    <row r="14" spans="2:8" ht="15" thickBot="1" x14ac:dyDescent="0.4">
      <c r="B14" s="24" t="s">
        <v>44</v>
      </c>
      <c r="C14" s="49">
        <v>168915</v>
      </c>
      <c r="D14" s="26">
        <v>64.356171585977776</v>
      </c>
      <c r="E14" s="26">
        <v>92.200811058816598</v>
      </c>
      <c r="F14" s="49">
        <v>27514</v>
      </c>
      <c r="G14" s="26">
        <v>56.392703422832504</v>
      </c>
      <c r="H14" s="26">
        <v>91.349858253979804</v>
      </c>
    </row>
    <row r="15" spans="2:8" ht="15" thickBot="1" x14ac:dyDescent="0.4">
      <c r="B15" s="24" t="s">
        <v>45</v>
      </c>
      <c r="C15" s="49">
        <v>61732</v>
      </c>
      <c r="D15" s="26">
        <v>23.51972994906065</v>
      </c>
      <c r="E15" s="26">
        <v>90.468476640964198</v>
      </c>
      <c r="F15" s="49">
        <v>9119</v>
      </c>
      <c r="G15" s="26">
        <v>18.690305390448898</v>
      </c>
      <c r="H15" s="26">
        <v>87.081916876850499</v>
      </c>
    </row>
    <row r="16" spans="2:8" ht="15" thickBot="1" x14ac:dyDescent="0.4">
      <c r="B16" s="24" t="s">
        <v>46</v>
      </c>
      <c r="C16" s="49">
        <v>14690</v>
      </c>
      <c r="D16" s="26">
        <v>5.5968514376935943</v>
      </c>
      <c r="E16" s="26">
        <v>88.679373723621495</v>
      </c>
      <c r="F16" s="49">
        <v>2438</v>
      </c>
      <c r="G16" s="26">
        <v>4.9969255995081001</v>
      </c>
      <c r="H16" s="26">
        <v>83.223954060705495</v>
      </c>
    </row>
    <row r="17" spans="2:8" ht="15" thickBot="1" x14ac:dyDescent="0.4">
      <c r="B17" s="24" t="s">
        <v>47</v>
      </c>
      <c r="C17" s="49">
        <v>1064</v>
      </c>
      <c r="D17" s="26">
        <v>0.40538120692348428</v>
      </c>
      <c r="E17" s="26">
        <v>86.936090225563902</v>
      </c>
      <c r="F17" s="49">
        <v>311</v>
      </c>
      <c r="G17" s="26">
        <v>0.63742570198811199</v>
      </c>
      <c r="H17" s="26">
        <v>76.527331189710594</v>
      </c>
    </row>
    <row r="18" spans="2:8" s="1" customFormat="1" x14ac:dyDescent="0.35"/>
    <row r="19" spans="2:8" s="1" customFormat="1" ht="15" x14ac:dyDescent="0.35">
      <c r="B19" s="31" t="s">
        <v>59</v>
      </c>
    </row>
    <row r="20" spans="2:8" s="1" customFormat="1" ht="15" x14ac:dyDescent="0.35">
      <c r="B20" s="31" t="s">
        <v>60</v>
      </c>
    </row>
    <row r="21" spans="2:8" s="1" customFormat="1" ht="15" x14ac:dyDescent="0.35">
      <c r="B21" s="31" t="s">
        <v>3</v>
      </c>
    </row>
    <row r="22" spans="2:8" s="1" customFormat="1" ht="15" x14ac:dyDescent="0.35">
      <c r="B22" s="31" t="s">
        <v>61</v>
      </c>
    </row>
    <row r="23" spans="2:8" s="1" customFormat="1" ht="15" x14ac:dyDescent="0.35">
      <c r="B23" s="32"/>
    </row>
    <row r="24" spans="2:8" s="1" customFormat="1" x14ac:dyDescent="0.35"/>
    <row r="25" spans="2:8" s="1" customFormat="1" x14ac:dyDescent="0.35"/>
    <row r="26" spans="2:8" s="1" customFormat="1" x14ac:dyDescent="0.35"/>
    <row r="27" spans="2:8" s="1" customFormat="1" x14ac:dyDescent="0.35"/>
    <row r="28" spans="2:8" s="1" customFormat="1" x14ac:dyDescent="0.35"/>
    <row r="29" spans="2:8" s="1" customFormat="1" x14ac:dyDescent="0.35"/>
    <row r="30" spans="2:8" s="1" customFormat="1" x14ac:dyDescent="0.35"/>
    <row r="31" spans="2:8" s="1" customFormat="1" x14ac:dyDescent="0.35"/>
    <row r="32" spans="2:8" s="1" customFormat="1" x14ac:dyDescent="0.35"/>
    <row r="33" s="1" customFormat="1" x14ac:dyDescent="0.35"/>
    <row r="34" s="1" customFormat="1" x14ac:dyDescent="0.35"/>
    <row r="35" s="1" customFormat="1" x14ac:dyDescent="0.35"/>
    <row r="36" s="1" customFormat="1" x14ac:dyDescent="0.35"/>
    <row r="37" s="1" customFormat="1" x14ac:dyDescent="0.35"/>
    <row r="38" s="1" customFormat="1" x14ac:dyDescent="0.35"/>
    <row r="39" s="1" customFormat="1" x14ac:dyDescent="0.35"/>
    <row r="40" s="1" customFormat="1" x14ac:dyDescent="0.35"/>
    <row r="41" s="1" customFormat="1" x14ac:dyDescent="0.35"/>
    <row r="42" s="1" customFormat="1" x14ac:dyDescent="0.35"/>
    <row r="43" s="1" customFormat="1" x14ac:dyDescent="0.35"/>
    <row r="44" s="1" customFormat="1" x14ac:dyDescent="0.35"/>
    <row r="45" s="1" customFormat="1" x14ac:dyDescent="0.35"/>
    <row r="46" s="1" customFormat="1" x14ac:dyDescent="0.35"/>
    <row r="47" s="1" customFormat="1" x14ac:dyDescent="0.35"/>
    <row r="48" s="1" customFormat="1" x14ac:dyDescent="0.35"/>
    <row r="49" s="1" customFormat="1" x14ac:dyDescent="0.35"/>
    <row r="50" s="1" customFormat="1" x14ac:dyDescent="0.35"/>
    <row r="51" s="1" customFormat="1" x14ac:dyDescent="0.35"/>
    <row r="52" s="1" customFormat="1" x14ac:dyDescent="0.35"/>
    <row r="53" s="1" customFormat="1" x14ac:dyDescent="0.35"/>
    <row r="54" s="1" customFormat="1" x14ac:dyDescent="0.35"/>
    <row r="55" s="1" customFormat="1" x14ac:dyDescent="0.35"/>
    <row r="56" s="1" customFormat="1" x14ac:dyDescent="0.35"/>
    <row r="57" s="1" customFormat="1" x14ac:dyDescent="0.35"/>
    <row r="58" s="1" customFormat="1" x14ac:dyDescent="0.35"/>
    <row r="59" s="1" customFormat="1" x14ac:dyDescent="0.35"/>
    <row r="60" s="1" customFormat="1" x14ac:dyDescent="0.35"/>
    <row r="61" s="1" customFormat="1" x14ac:dyDescent="0.35"/>
    <row r="62" s="1" customFormat="1" x14ac:dyDescent="0.35"/>
    <row r="63" s="1" customFormat="1" x14ac:dyDescent="0.35"/>
    <row r="64" s="1" customFormat="1" x14ac:dyDescent="0.35"/>
    <row r="65" s="1" customFormat="1" x14ac:dyDescent="0.35"/>
    <row r="66" s="1" customFormat="1" x14ac:dyDescent="0.35"/>
    <row r="67" s="1" customFormat="1" x14ac:dyDescent="0.35"/>
    <row r="68" s="1" customFormat="1" x14ac:dyDescent="0.35"/>
    <row r="69" s="1" customFormat="1" x14ac:dyDescent="0.35"/>
    <row r="70" s="1" customFormat="1" x14ac:dyDescent="0.35"/>
    <row r="71" s="1" customFormat="1" x14ac:dyDescent="0.35"/>
    <row r="72" s="1" customFormat="1" x14ac:dyDescent="0.35"/>
    <row r="73" s="1" customFormat="1" x14ac:dyDescent="0.35"/>
    <row r="74" s="1" customFormat="1" x14ac:dyDescent="0.35"/>
    <row r="75" s="1" customFormat="1" x14ac:dyDescent="0.35"/>
    <row r="76" s="1" customFormat="1" x14ac:dyDescent="0.35"/>
    <row r="77" s="1" customFormat="1" x14ac:dyDescent="0.35"/>
    <row r="78" s="1" customFormat="1" x14ac:dyDescent="0.35"/>
    <row r="79" s="1" customFormat="1" x14ac:dyDescent="0.35"/>
    <row r="80" s="1" customFormat="1" x14ac:dyDescent="0.35"/>
    <row r="81" s="1" customFormat="1" x14ac:dyDescent="0.35"/>
  </sheetData>
  <mergeCells count="3">
    <mergeCell ref="B4:B5"/>
    <mergeCell ref="C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3"/>
  <sheetViews>
    <sheetView workbookViewId="0">
      <selection activeCell="G29" sqref="G29"/>
    </sheetView>
  </sheetViews>
  <sheetFormatPr baseColWidth="10" defaultColWidth="11.453125" defaultRowHeight="14.5" x14ac:dyDescent="0.35"/>
  <cols>
    <col min="1" max="2" width="11.453125" style="1"/>
    <col min="3" max="3" width="12" style="1" bestFit="1" customWidth="1"/>
    <col min="4" max="4" width="11.54296875" style="1" bestFit="1" customWidth="1"/>
    <col min="5" max="16384" width="11.453125" style="1"/>
  </cols>
  <sheetData>
    <row r="2" spans="2:10" ht="15.5" x14ac:dyDescent="0.35">
      <c r="B2" s="7" t="s">
        <v>55</v>
      </c>
    </row>
    <row r="4" spans="2:10" ht="18.5" x14ac:dyDescent="0.45">
      <c r="B4" s="47" t="s">
        <v>5</v>
      </c>
      <c r="C4" s="47"/>
      <c r="D4" s="47"/>
      <c r="E4" s="47"/>
      <c r="F4" s="27"/>
      <c r="G4" s="48" t="s">
        <v>13</v>
      </c>
      <c r="H4" s="48"/>
      <c r="I4" s="48"/>
      <c r="J4" s="48"/>
    </row>
    <row r="6" spans="2:10" x14ac:dyDescent="0.35">
      <c r="F6" s="28"/>
      <c r="G6" s="28"/>
    </row>
    <row r="7" spans="2:10" x14ac:dyDescent="0.35">
      <c r="F7" s="28"/>
    </row>
    <row r="8" spans="2:10" x14ac:dyDescent="0.35">
      <c r="F8" s="28"/>
      <c r="G8" s="28"/>
    </row>
    <row r="9" spans="2:10" x14ac:dyDescent="0.35">
      <c r="F9" s="28"/>
      <c r="G9" s="28"/>
    </row>
    <row r="10" spans="2:10" x14ac:dyDescent="0.35">
      <c r="F10" s="28"/>
      <c r="G10" s="28"/>
    </row>
    <row r="11" spans="2:10" x14ac:dyDescent="0.35">
      <c r="F11" s="28"/>
      <c r="G11" s="28"/>
    </row>
    <row r="12" spans="2:10" x14ac:dyDescent="0.35">
      <c r="F12" s="28"/>
      <c r="G12" s="28"/>
    </row>
    <row r="20" spans="2:5" ht="15" x14ac:dyDescent="0.35">
      <c r="B20" s="6" t="s">
        <v>56</v>
      </c>
    </row>
    <row r="21" spans="2:5" ht="15" x14ac:dyDescent="0.35">
      <c r="B21" s="6" t="s">
        <v>3</v>
      </c>
    </row>
    <row r="22" spans="2:5" ht="15" x14ac:dyDescent="0.35">
      <c r="B22" s="6" t="s">
        <v>57</v>
      </c>
    </row>
    <row r="26" spans="2:5" x14ac:dyDescent="0.35">
      <c r="B26" s="2"/>
      <c r="C26" s="2" t="s">
        <v>5</v>
      </c>
      <c r="D26" s="2"/>
      <c r="E26" s="2" t="s">
        <v>13</v>
      </c>
    </row>
    <row r="27" spans="2:5" x14ac:dyDescent="0.35">
      <c r="B27" s="8" t="s">
        <v>48</v>
      </c>
      <c r="C27" s="29">
        <v>3.8099737492808699E-3</v>
      </c>
      <c r="D27" s="30" t="s">
        <v>48</v>
      </c>
      <c r="E27" s="29">
        <v>4.0992006558720996E-3</v>
      </c>
    </row>
    <row r="28" spans="2:5" x14ac:dyDescent="0.35">
      <c r="B28" s="8" t="s">
        <v>49</v>
      </c>
      <c r="C28" s="29">
        <v>0.37337742742952501</v>
      </c>
      <c r="D28" s="30" t="s">
        <v>51</v>
      </c>
      <c r="E28" s="29">
        <v>0.78704652592744384</v>
      </c>
    </row>
    <row r="29" spans="2:5" x14ac:dyDescent="0.35">
      <c r="B29" s="8" t="s">
        <v>50</v>
      </c>
      <c r="C29" s="29">
        <v>0.53301532752439296</v>
      </c>
      <c r="D29" s="30" t="s">
        <v>50</v>
      </c>
      <c r="E29" s="29">
        <v>1.3588850174216001</v>
      </c>
    </row>
    <row r="30" spans="2:5" x14ac:dyDescent="0.35">
      <c r="B30" s="8" t="s">
        <v>51</v>
      </c>
      <c r="C30" s="29">
        <v>0.82905028784351698</v>
      </c>
      <c r="D30" s="30" t="s">
        <v>49</v>
      </c>
      <c r="E30" s="29">
        <v>1.38962902234064</v>
      </c>
    </row>
    <row r="31" spans="2:5" x14ac:dyDescent="0.35">
      <c r="B31" s="8" t="s">
        <v>52</v>
      </c>
      <c r="C31" s="29">
        <v>2.0749117038583602</v>
      </c>
      <c r="D31" s="30" t="s">
        <v>52</v>
      </c>
      <c r="E31" s="29">
        <v>2.6767780282844802</v>
      </c>
    </row>
    <row r="32" spans="2:5" x14ac:dyDescent="0.35">
      <c r="B32" s="8" t="s">
        <v>53</v>
      </c>
      <c r="C32" s="29">
        <v>7.5010763175841699</v>
      </c>
      <c r="D32" s="30" t="s">
        <v>53</v>
      </c>
      <c r="E32" s="29">
        <v>14.23037507686</v>
      </c>
    </row>
    <row r="33" spans="2:5" x14ac:dyDescent="0.35">
      <c r="B33" s="8" t="s">
        <v>54</v>
      </c>
      <c r="C33" s="29">
        <v>88.682853975136098</v>
      </c>
      <c r="D33" s="30" t="s">
        <v>54</v>
      </c>
      <c r="E33" s="29">
        <v>79.542939126870294</v>
      </c>
    </row>
  </sheetData>
  <mergeCells count="2">
    <mergeCell ref="B4:E4"/>
    <mergeCell ref="G4:J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Fig 1</vt:lpstr>
      <vt:lpstr>Fig 2</vt:lpstr>
      <vt:lpstr>Fig 3a</vt:lpstr>
      <vt:lpstr>Fig 3b</vt:lpstr>
      <vt:lpstr>Fig 4</vt:lpstr>
      <vt:lpstr>Fig 5</vt:lpstr>
      <vt:lpstr>Fig 6</vt:lpstr>
      <vt:lpstr>Fig 7</vt:lpstr>
      <vt:lpstr>Fig 8</vt:lpstr>
      <vt:lpstr>'Fig 8'!section</vt:lpstr>
      <vt:lpstr>'Fig 5'!Xf7156c9558198dc6ca719b826eb9c898a9eb6f5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RAZAFINDRANOVONA Tiaray</dc:creator>
  <cp:lastModifiedBy>PORTELA Mickael</cp:lastModifiedBy>
  <dcterms:created xsi:type="dcterms:W3CDTF">2020-07-27T08:44:26Z</dcterms:created>
  <dcterms:modified xsi:type="dcterms:W3CDTF">2024-10-03T16:06:33Z</dcterms:modified>
</cp:coreProperties>
</file>